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Бюджет_1!$A$1:$W$171</definedName>
  </definedNames>
  <calcPr calcId="125725"/>
</workbook>
</file>

<file path=xl/calcChain.xml><?xml version="1.0" encoding="utf-8"?>
<calcChain xmlns="http://schemas.openxmlformats.org/spreadsheetml/2006/main">
  <c r="U155" i="2"/>
  <c r="U154" s="1"/>
  <c r="U158"/>
  <c r="U157" s="1"/>
  <c r="U153" l="1"/>
  <c r="U50"/>
  <c r="U44"/>
  <c r="U43" s="1"/>
  <c r="V64"/>
  <c r="U77"/>
  <c r="U76" s="1"/>
  <c r="U74"/>
  <c r="U73" s="1"/>
  <c r="U41"/>
  <c r="U40" s="1"/>
  <c r="U20"/>
  <c r="U19" s="1"/>
  <c r="U99"/>
  <c r="U98" s="1"/>
  <c r="U25"/>
  <c r="V136"/>
  <c r="V135" s="1"/>
  <c r="U106"/>
  <c r="U105" s="1"/>
  <c r="U92"/>
  <c r="U91" s="1"/>
  <c r="U64"/>
  <c r="W118"/>
  <c r="U145"/>
  <c r="W140"/>
  <c r="W56"/>
  <c r="W55" s="1"/>
  <c r="V140"/>
  <c r="V96"/>
  <c r="V56"/>
  <c r="V55" s="1"/>
  <c r="V53"/>
  <c r="V52" s="1"/>
  <c r="V37"/>
  <c r="V36" s="1"/>
  <c r="V35" s="1"/>
  <c r="V34" s="1"/>
  <c r="U121"/>
  <c r="U120" s="1"/>
  <c r="U124"/>
  <c r="U123" s="1"/>
  <c r="U114"/>
  <c r="U113" s="1"/>
  <c r="U56"/>
  <c r="U55" s="1"/>
  <c r="U32"/>
  <c r="U31" s="1"/>
  <c r="U143"/>
  <c r="U72" l="1"/>
  <c r="U142"/>
  <c r="W130"/>
  <c r="W129" s="1"/>
  <c r="W128" s="1"/>
  <c r="W127" s="1"/>
  <c r="W126" s="1"/>
  <c r="V130"/>
  <c r="V129" s="1"/>
  <c r="V128" s="1"/>
  <c r="V127" s="1"/>
  <c r="V126" s="1"/>
  <c r="U130"/>
  <c r="U129" s="1"/>
  <c r="U128" s="1"/>
  <c r="U127" s="1"/>
  <c r="U126" s="1"/>
  <c r="W82"/>
  <c r="W81" s="1"/>
  <c r="W80" s="1"/>
  <c r="W79" s="1"/>
  <c r="W165"/>
  <c r="W164" s="1"/>
  <c r="W163" s="1"/>
  <c r="W162" s="1"/>
  <c r="W161" s="1"/>
  <c r="W151"/>
  <c r="W150" s="1"/>
  <c r="W149" s="1"/>
  <c r="W148" s="1"/>
  <c r="W147" s="1"/>
  <c r="V151"/>
  <c r="V150" s="1"/>
  <c r="V149" s="1"/>
  <c r="V148" s="1"/>
  <c r="V147" s="1"/>
  <c r="U151"/>
  <c r="U150" s="1"/>
  <c r="U149" s="1"/>
  <c r="U148" s="1"/>
  <c r="U147" s="1"/>
  <c r="U140"/>
  <c r="W117"/>
  <c r="W116" s="1"/>
  <c r="W108" s="1"/>
  <c r="W104" s="1"/>
  <c r="V118"/>
  <c r="V117" s="1"/>
  <c r="V116" s="1"/>
  <c r="V108" s="1"/>
  <c r="V104" s="1"/>
  <c r="U111"/>
  <c r="U110" s="1"/>
  <c r="U109" s="1"/>
  <c r="W102"/>
  <c r="W101" s="1"/>
  <c r="V102"/>
  <c r="V101" s="1"/>
  <c r="W96"/>
  <c r="W95" s="1"/>
  <c r="V95"/>
  <c r="W88"/>
  <c r="V88"/>
  <c r="V86" s="1"/>
  <c r="V85" s="1"/>
  <c r="U88"/>
  <c r="V82"/>
  <c r="V81" s="1"/>
  <c r="V80" s="1"/>
  <c r="V79" s="1"/>
  <c r="U82"/>
  <c r="U81" s="1"/>
  <c r="U80" s="1"/>
  <c r="U79" s="1"/>
  <c r="W70"/>
  <c r="V70"/>
  <c r="U70"/>
  <c r="W68"/>
  <c r="W67" s="1"/>
  <c r="V68"/>
  <c r="V67" s="1"/>
  <c r="U68"/>
  <c r="U67" s="1"/>
  <c r="U66" s="1"/>
  <c r="W62"/>
  <c r="W64"/>
  <c r="V62"/>
  <c r="V61" s="1"/>
  <c r="V60" s="1"/>
  <c r="V59" s="1"/>
  <c r="V58" s="1"/>
  <c r="U62"/>
  <c r="U61" s="1"/>
  <c r="U60" s="1"/>
  <c r="U59" s="1"/>
  <c r="U58" s="1"/>
  <c r="U53"/>
  <c r="U52" s="1"/>
  <c r="W47"/>
  <c r="W46" s="1"/>
  <c r="W39" s="1"/>
  <c r="V48"/>
  <c r="V47" s="1"/>
  <c r="V46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90"/>
  <c r="W87"/>
  <c r="W86" s="1"/>
  <c r="W85" s="1"/>
  <c r="U87"/>
  <c r="U86" s="1"/>
  <c r="U85" s="1"/>
  <c r="W61"/>
  <c r="W60" s="1"/>
  <c r="W59" s="1"/>
  <c r="W58" s="1"/>
  <c r="V66"/>
  <c r="V138"/>
  <c r="V134" s="1"/>
  <c r="V133" s="1"/>
  <c r="V132" s="1"/>
  <c r="V165"/>
  <c r="V164" s="1"/>
  <c r="V163" s="1"/>
  <c r="V162" s="1"/>
  <c r="V161" s="1"/>
  <c r="W138"/>
  <c r="V90"/>
  <c r="V84" s="1"/>
  <c r="V24"/>
  <c r="V23" s="1"/>
  <c r="V22" s="1"/>
  <c r="W136"/>
  <c r="W27"/>
  <c r="W24" s="1"/>
  <c r="W23" s="1"/>
  <c r="W22" s="1"/>
  <c r="U48"/>
  <c r="U138"/>
  <c r="U136"/>
  <c r="U118"/>
  <c r="U117" s="1"/>
  <c r="U116" s="1"/>
  <c r="U102"/>
  <c r="U101" s="1"/>
  <c r="U96"/>
  <c r="U95" s="1"/>
  <c r="U24"/>
  <c r="U23" s="1"/>
  <c r="U22" s="1"/>
  <c r="U47" l="1"/>
  <c r="U46" s="1"/>
  <c r="U39" s="1"/>
  <c r="U13" s="1"/>
  <c r="W135"/>
  <c r="U94"/>
  <c r="U90" s="1"/>
  <c r="W84"/>
  <c r="U108"/>
  <c r="U104" s="1"/>
  <c r="W13"/>
  <c r="V13"/>
  <c r="V12" s="1"/>
  <c r="W134"/>
  <c r="U135"/>
  <c r="U134" s="1"/>
  <c r="U133" s="1"/>
  <c r="W133" l="1"/>
  <c r="W132" s="1"/>
  <c r="W12" s="1"/>
  <c r="U132"/>
  <c r="U84"/>
  <c r="U12" s="1"/>
</calcChain>
</file>

<file path=xl/sharedStrings.xml><?xml version="1.0" encoding="utf-8"?>
<sst xmlns="http://schemas.openxmlformats.org/spreadsheetml/2006/main" count="347" uniqueCount="131">
  <si>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</si>
  <si>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</si>
  <si>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</si>
  <si>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</si>
  <si>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</si>
  <si>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</si>
  <si>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</si>
  <si>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</si>
  <si>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</si>
  <si>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</si>
  <si>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</si>
  <si>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</si>
  <si>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</si>
  <si>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</si>
  <si>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</si>
  <si>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</si>
  <si>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</si>
  <si>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</si>
  <si>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</si>
  <si>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</si>
  <si>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</si>
  <si>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</si>
  <si>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</si>
  <si>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</si>
  <si>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</si>
  <si>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</si>
  <si>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</si>
  <si>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</si>
  <si>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</si>
  <si>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</si>
  <si>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</si>
  <si>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</si>
  <si>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</si>
  <si>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</si>
  <si>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</si>
  <si>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</si>
  <si>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</si>
  <si>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</si>
  <si>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</si>
  <si>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</si>
  <si>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</si>
  <si>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</si>
  <si>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</si>
  <si>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</si>
  <si>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</si>
  <si>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</si>
  <si>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</si>
  <si>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</si>
  <si>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</si>
  <si>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</si>
  <si>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</si>
  <si>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</si>
  <si>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</si>
  <si>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</si>
  <si>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</si>
  <si>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</si>
  <si>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</si>
  <si>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</si>
  <si>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</si>
  <si>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</si>
  <si>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</si>
  <si>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</si>
  <si>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</si>
  <si>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</si>
  <si>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</si>
  <si>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</si>
  <si>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</si>
  <si>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</si>
  <si>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</si>
  <si>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</si>
  <si>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</si>
  <si>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</si>
  <si>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</si>
  <si>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</si>
  <si>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</si>
  <si>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</si>
  <si>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</si>
  <si>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</si>
  <si>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</si>
  <si>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</si>
  <si>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</si>
  <si>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</si>
  <si>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</si>
  <si>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</si>
  <si>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</si>
  <si>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</si>
  <si>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</si>
  <si>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</si>
  <si>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</si>
  <si>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</si>
  <si>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</si>
  <si>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</si>
  <si>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</si>
  <si>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</si>
  <si>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</si>
  <si>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</si>
  <si>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</si>
  <si>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</si>
  <si>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</si>
  <si>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</si>
  <si>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</si>
  <si>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</si>
  <si>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</si>
  <si>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</si>
  <si>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</si>
  <si>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</si>
  <si>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</si>
  <si>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</si>
  <si>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</si>
  <si>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</si>
  <si>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</si>
  <si>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</si>
  <si>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</si>
  <si>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</si>
  <si>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</si>
  <si>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</si>
  <si>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</si>
  <si>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</si>
  <si>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</si>
  <si>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</si>
  <si>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</si>
  <si>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</si>
  <si>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</si>
  <si>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</si>
  <si>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</si>
  <si>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</si>
  <si>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Софинанс.развит терр мун образов</t>
  </si>
  <si>
    <t>03005S0240</t>
  </si>
  <si>
    <t>0300570240</t>
  </si>
  <si>
    <t xml:space="preserve">к решению  57  сессии Совета депутатов Малотомского сельсовета </t>
  </si>
  <si>
    <t>от 24 сентября 2019 г. №173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</si>
</sst>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1"/>
  <sheetViews>
    <sheetView showGridLines="0" tabSelected="1" topLeftCell="O1" workbookViewId="0">
      <selection activeCell="U132" sqref="U132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3" t="s">
        <v>98</v>
      </c>
      <c r="P1" s="123"/>
      <c r="Q1" s="123"/>
      <c r="R1" s="123"/>
      <c r="S1" s="123"/>
      <c r="T1" s="123"/>
      <c r="U1" s="123"/>
      <c r="V1" s="123"/>
      <c r="W1" s="123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4" t="s">
        <v>129</v>
      </c>
      <c r="P2" s="124"/>
      <c r="Q2" s="124"/>
      <c r="R2" s="124"/>
      <c r="S2" s="124"/>
      <c r="T2" s="124"/>
      <c r="U2" s="124"/>
      <c r="V2" s="124"/>
      <c r="W2" s="124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4"/>
      <c r="Q3" s="74"/>
      <c r="R3" s="74"/>
      <c r="S3" s="124" t="s">
        <v>106</v>
      </c>
      <c r="T3" s="124"/>
      <c r="U3" s="124"/>
      <c r="V3" s="124"/>
      <c r="W3" s="124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4" t="s">
        <v>130</v>
      </c>
      <c r="P4" s="124"/>
      <c r="Q4" s="124"/>
      <c r="R4" s="124"/>
      <c r="S4" s="124"/>
      <c r="T4" s="124"/>
      <c r="U4" s="124"/>
      <c r="V4" s="124"/>
      <c r="W4" s="124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5" t="s">
        <v>112</v>
      </c>
      <c r="P5" s="125"/>
      <c r="Q5" s="125"/>
      <c r="R5" s="125"/>
      <c r="S5" s="125"/>
      <c r="T5" s="125"/>
      <c r="U5" s="125"/>
      <c r="V5" s="125"/>
      <c r="W5" s="125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5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6" t="s">
        <v>121</v>
      </c>
      <c r="P7" s="126"/>
      <c r="Q7" s="127"/>
      <c r="R7" s="127"/>
      <c r="S7" s="127"/>
      <c r="T7" s="127"/>
      <c r="U7" s="127"/>
      <c r="V7" s="127"/>
      <c r="W7" s="127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5"/>
      <c r="Q8" s="31"/>
      <c r="R8" s="31"/>
      <c r="S8" s="31"/>
      <c r="T8" s="31"/>
      <c r="U8" s="31"/>
      <c r="V8" s="31"/>
      <c r="W8" s="105" t="s">
        <v>122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0"/>
      <c r="P9" s="130"/>
      <c r="Q9" s="130"/>
      <c r="R9" s="130"/>
      <c r="S9" s="130"/>
      <c r="T9" s="130"/>
      <c r="U9" s="130"/>
      <c r="V9" s="130"/>
      <c r="W9" s="130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99</v>
      </c>
      <c r="X10" s="7"/>
      <c r="Y10" s="7"/>
    </row>
    <row r="11" spans="1:25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109"/>
      <c r="Q11" s="66" t="s">
        <v>96</v>
      </c>
      <c r="R11" s="66" t="s">
        <v>95</v>
      </c>
      <c r="S11" s="66" t="s">
        <v>94</v>
      </c>
      <c r="T11" s="66" t="s">
        <v>93</v>
      </c>
      <c r="U11" s="66" t="s">
        <v>105</v>
      </c>
      <c r="V11" s="66" t="s">
        <v>111</v>
      </c>
      <c r="W11" s="67" t="s">
        <v>113</v>
      </c>
      <c r="X11" s="7"/>
      <c r="Y11" s="7"/>
    </row>
    <row r="12" spans="1:25" s="30" customFormat="1" ht="41.25" customHeight="1">
      <c r="A12" s="133">
        <v>882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4"/>
      <c r="O12" s="59" t="s">
        <v>92</v>
      </c>
      <c r="P12" s="110"/>
      <c r="Q12" s="60">
        <v>0</v>
      </c>
      <c r="R12" s="60">
        <v>0</v>
      </c>
      <c r="S12" s="61">
        <v>0</v>
      </c>
      <c r="T12" s="62">
        <v>0</v>
      </c>
      <c r="U12" s="63">
        <f>U13+U58+U66+U84+U104+U126+U132+U147+U153</f>
        <v>11881.958229999998</v>
      </c>
      <c r="V12" s="63">
        <f>V13+V58+V66+V84+V104+V126+V132+V147+V161</f>
        <v>3661.2</v>
      </c>
      <c r="W12" s="64">
        <f>W13+W58+W66+W84+W104+W126+W132+W147+W161</f>
        <v>3713.5</v>
      </c>
      <c r="X12" s="34"/>
      <c r="Y12" s="29"/>
    </row>
    <row r="13" spans="1:25" ht="14.25" customHeight="1">
      <c r="A13" s="128" t="s">
        <v>91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9"/>
      <c r="O13" s="48" t="s">
        <v>91</v>
      </c>
      <c r="P13" s="111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4216.0017200000002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35" t="s">
        <v>90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6"/>
      <c r="O14" s="50" t="s">
        <v>90</v>
      </c>
      <c r="P14" s="112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35" t="s">
        <v>8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6"/>
      <c r="O15" s="50" t="s">
        <v>101</v>
      </c>
      <c r="P15" s="112">
        <v>882</v>
      </c>
      <c r="Q15" s="40">
        <v>1</v>
      </c>
      <c r="R15" s="40">
        <v>2</v>
      </c>
      <c r="S15" s="41" t="s">
        <v>6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35" t="s">
        <v>89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6"/>
      <c r="O16" s="50" t="s">
        <v>89</v>
      </c>
      <c r="P16" s="112">
        <v>882</v>
      </c>
      <c r="Q16" s="40">
        <v>1</v>
      </c>
      <c r="R16" s="40">
        <v>2</v>
      </c>
      <c r="S16" s="41" t="s">
        <v>88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35" t="s">
        <v>19</v>
      </c>
      <c r="J17" s="135"/>
      <c r="K17" s="135"/>
      <c r="L17" s="135"/>
      <c r="M17" s="135"/>
      <c r="N17" s="136"/>
      <c r="O17" s="50" t="s">
        <v>19</v>
      </c>
      <c r="P17" s="112">
        <v>882</v>
      </c>
      <c r="Q17" s="40">
        <v>1</v>
      </c>
      <c r="R17" s="40">
        <v>2</v>
      </c>
      <c r="S17" s="41" t="s">
        <v>88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35" t="s">
        <v>67</v>
      </c>
      <c r="K18" s="135"/>
      <c r="L18" s="135"/>
      <c r="M18" s="135"/>
      <c r="N18" s="136"/>
      <c r="O18" s="50" t="s">
        <v>67</v>
      </c>
      <c r="P18" s="112">
        <v>882</v>
      </c>
      <c r="Q18" s="40">
        <v>1</v>
      </c>
      <c r="R18" s="40">
        <v>2</v>
      </c>
      <c r="S18" s="41" t="s">
        <v>88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112">
        <v>882</v>
      </c>
      <c r="Q19" s="40">
        <v>1</v>
      </c>
      <c r="R19" s="40"/>
      <c r="S19" s="100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112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112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35" t="s">
        <v>87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6"/>
      <c r="O22" s="50" t="s">
        <v>87</v>
      </c>
      <c r="P22" s="112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3151.9155000000001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35" t="s">
        <v>8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6"/>
      <c r="O23" s="50" t="s">
        <v>102</v>
      </c>
      <c r="P23" s="112">
        <v>882</v>
      </c>
      <c r="Q23" s="40">
        <v>1</v>
      </c>
      <c r="R23" s="40">
        <v>4</v>
      </c>
      <c r="S23" s="41" t="s">
        <v>6</v>
      </c>
      <c r="T23" s="42">
        <v>0</v>
      </c>
      <c r="U23" s="43">
        <f>U24+U31</f>
        <v>3151.9155000000001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35" t="s">
        <v>86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6"/>
      <c r="O24" s="50" t="s">
        <v>86</v>
      </c>
      <c r="P24" s="112">
        <v>882</v>
      </c>
      <c r="Q24" s="40">
        <v>1</v>
      </c>
      <c r="R24" s="40">
        <v>4</v>
      </c>
      <c r="S24" s="41" t="s">
        <v>84</v>
      </c>
      <c r="T24" s="42">
        <v>0</v>
      </c>
      <c r="U24" s="43">
        <f>U25+U27+U29</f>
        <v>1804.3655000000001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35" t="s">
        <v>19</v>
      </c>
      <c r="J25" s="135"/>
      <c r="K25" s="135"/>
      <c r="L25" s="135"/>
      <c r="M25" s="135"/>
      <c r="N25" s="136"/>
      <c r="O25" s="50" t="s">
        <v>19</v>
      </c>
      <c r="P25" s="112">
        <v>882</v>
      </c>
      <c r="Q25" s="40">
        <v>1</v>
      </c>
      <c r="R25" s="40">
        <v>4</v>
      </c>
      <c r="S25" s="41" t="s">
        <v>84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35" t="s">
        <v>67</v>
      </c>
      <c r="K26" s="135"/>
      <c r="L26" s="135"/>
      <c r="M26" s="135"/>
      <c r="N26" s="136"/>
      <c r="O26" s="50" t="s">
        <v>67</v>
      </c>
      <c r="P26" s="112">
        <v>882</v>
      </c>
      <c r="Q26" s="40">
        <v>1</v>
      </c>
      <c r="R26" s="40">
        <v>4</v>
      </c>
      <c r="S26" s="41" t="s">
        <v>84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35" t="s">
        <v>27</v>
      </c>
      <c r="J27" s="135"/>
      <c r="K27" s="135"/>
      <c r="L27" s="135"/>
      <c r="M27" s="135"/>
      <c r="N27" s="136"/>
      <c r="O27" s="50" t="s">
        <v>27</v>
      </c>
      <c r="P27" s="112">
        <v>882</v>
      </c>
      <c r="Q27" s="40">
        <v>1</v>
      </c>
      <c r="R27" s="40">
        <v>4</v>
      </c>
      <c r="S27" s="41" t="s">
        <v>84</v>
      </c>
      <c r="T27" s="42">
        <v>200</v>
      </c>
      <c r="U27" s="43">
        <f>U28</f>
        <v>1645.46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35" t="s">
        <v>26</v>
      </c>
      <c r="K28" s="135"/>
      <c r="L28" s="135"/>
      <c r="M28" s="135"/>
      <c r="N28" s="136"/>
      <c r="O28" s="50" t="s">
        <v>26</v>
      </c>
      <c r="P28" s="112">
        <v>882</v>
      </c>
      <c r="Q28" s="40">
        <v>1</v>
      </c>
      <c r="R28" s="40">
        <v>4</v>
      </c>
      <c r="S28" s="41" t="s">
        <v>84</v>
      </c>
      <c r="T28" s="42">
        <v>240</v>
      </c>
      <c r="U28" s="43">
        <v>1645.46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35" t="s">
        <v>4</v>
      </c>
      <c r="J29" s="135"/>
      <c r="K29" s="135"/>
      <c r="L29" s="135"/>
      <c r="M29" s="135"/>
      <c r="N29" s="136"/>
      <c r="O29" s="50" t="s">
        <v>4</v>
      </c>
      <c r="P29" s="112">
        <v>882</v>
      </c>
      <c r="Q29" s="40">
        <v>1</v>
      </c>
      <c r="R29" s="40">
        <v>4</v>
      </c>
      <c r="S29" s="41" t="s">
        <v>84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35" t="s">
        <v>85</v>
      </c>
      <c r="K30" s="135"/>
      <c r="L30" s="135"/>
      <c r="M30" s="135"/>
      <c r="N30" s="136"/>
      <c r="O30" s="50" t="s">
        <v>85</v>
      </c>
      <c r="P30" s="112">
        <v>882</v>
      </c>
      <c r="Q30" s="40">
        <v>1</v>
      </c>
      <c r="R30" s="40">
        <v>4</v>
      </c>
      <c r="S30" s="41" t="s">
        <v>84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112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1347.55</v>
      </c>
      <c r="V31" s="43"/>
      <c r="W31" s="51"/>
      <c r="X31" s="35"/>
      <c r="Y31" s="2"/>
    </row>
    <row r="32" spans="1:25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112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112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49.5" customHeight="1">
      <c r="A34" s="135" t="s">
        <v>83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6"/>
      <c r="O34" s="50" t="s">
        <v>83</v>
      </c>
      <c r="P34" s="112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35" t="s">
        <v>8</v>
      </c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6"/>
      <c r="O35" s="50" t="s">
        <v>7</v>
      </c>
      <c r="P35" s="112">
        <v>882</v>
      </c>
      <c r="Q35" s="40">
        <v>1</v>
      </c>
      <c r="R35" s="40">
        <v>6</v>
      </c>
      <c r="S35" s="41" t="s">
        <v>6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35" t="s">
        <v>82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6"/>
      <c r="O36" s="50" t="s">
        <v>82</v>
      </c>
      <c r="P36" s="112">
        <v>882</v>
      </c>
      <c r="Q36" s="40">
        <v>1</v>
      </c>
      <c r="R36" s="40">
        <v>6</v>
      </c>
      <c r="S36" s="41" t="s">
        <v>81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35" t="s">
        <v>76</v>
      </c>
      <c r="J37" s="135"/>
      <c r="K37" s="135"/>
      <c r="L37" s="135"/>
      <c r="M37" s="135"/>
      <c r="N37" s="136"/>
      <c r="O37" s="50" t="s">
        <v>76</v>
      </c>
      <c r="P37" s="112">
        <v>882</v>
      </c>
      <c r="Q37" s="40">
        <v>1</v>
      </c>
      <c r="R37" s="40">
        <v>6</v>
      </c>
      <c r="S37" s="41" t="s">
        <v>81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35" t="s">
        <v>75</v>
      </c>
      <c r="K38" s="135"/>
      <c r="L38" s="135"/>
      <c r="M38" s="135"/>
      <c r="N38" s="136"/>
      <c r="O38" s="50" t="s">
        <v>75</v>
      </c>
      <c r="P38" s="112">
        <v>882</v>
      </c>
      <c r="Q38" s="40">
        <v>1</v>
      </c>
      <c r="R38" s="40">
        <v>6</v>
      </c>
      <c r="S38" s="41" t="s">
        <v>81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35" t="s">
        <v>80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6"/>
      <c r="O39" s="50" t="s">
        <v>80</v>
      </c>
      <c r="P39" s="112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U46+U55+U40+U43</f>
        <v>365.00622000000004</v>
      </c>
      <c r="V39" s="43">
        <f>V46+V55</f>
        <v>0</v>
      </c>
      <c r="W39" s="43">
        <f>W46+W55</f>
        <v>0</v>
      </c>
      <c r="X39" s="35"/>
      <c r="Y39" s="2"/>
    </row>
    <row r="40" spans="1:25" ht="126.75" customHeight="1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3"/>
      <c r="O40" s="107" t="s">
        <v>117</v>
      </c>
      <c r="P40" s="112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6"/>
      <c r="X40" s="35"/>
      <c r="Y40" s="2"/>
    </row>
    <row r="41" spans="1:25" ht="40.5" customHeight="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3"/>
      <c r="O41" s="48" t="s">
        <v>27</v>
      </c>
      <c r="P41" s="112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6"/>
      <c r="X41" s="35"/>
      <c r="Y41" s="2"/>
    </row>
    <row r="42" spans="1:25" ht="39" customHeight="1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3"/>
      <c r="O42" s="50" t="s">
        <v>26</v>
      </c>
      <c r="P42" s="112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6"/>
      <c r="X42" s="35"/>
      <c r="Y42" s="2"/>
    </row>
    <row r="43" spans="1:25" ht="127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5"/>
      <c r="O43" s="107" t="s">
        <v>117</v>
      </c>
      <c r="P43" s="112">
        <v>882</v>
      </c>
      <c r="Q43" s="40">
        <v>1</v>
      </c>
      <c r="R43" s="40">
        <v>13</v>
      </c>
      <c r="S43" s="41" t="s">
        <v>123</v>
      </c>
      <c r="T43" s="42"/>
      <c r="U43" s="43">
        <f>U44</f>
        <v>2.5252500000000002</v>
      </c>
      <c r="V43" s="43"/>
      <c r="W43" s="106"/>
      <c r="X43" s="35"/>
      <c r="Y43" s="2"/>
    </row>
    <row r="44" spans="1:25" ht="39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5"/>
      <c r="O44" s="48" t="s">
        <v>27</v>
      </c>
      <c r="P44" s="112">
        <v>882</v>
      </c>
      <c r="Q44" s="40">
        <v>1</v>
      </c>
      <c r="R44" s="40">
        <v>13</v>
      </c>
      <c r="S44" s="41" t="s">
        <v>123</v>
      </c>
      <c r="T44" s="42">
        <v>200</v>
      </c>
      <c r="U44" s="43">
        <f>U45</f>
        <v>2.5252500000000002</v>
      </c>
      <c r="V44" s="43"/>
      <c r="W44" s="106"/>
      <c r="X44" s="35"/>
      <c r="Y44" s="2"/>
    </row>
    <row r="45" spans="1:25" ht="39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5"/>
      <c r="O45" s="50" t="s">
        <v>26</v>
      </c>
      <c r="P45" s="112">
        <v>882</v>
      </c>
      <c r="Q45" s="40">
        <v>1</v>
      </c>
      <c r="R45" s="40">
        <v>13</v>
      </c>
      <c r="S45" s="41" t="s">
        <v>123</v>
      </c>
      <c r="T45" s="42">
        <v>240</v>
      </c>
      <c r="U45" s="43">
        <v>2.5252500000000002</v>
      </c>
      <c r="V45" s="43"/>
      <c r="W45" s="106"/>
      <c r="X45" s="35"/>
      <c r="Y45" s="2"/>
    </row>
    <row r="46" spans="1:25" ht="36">
      <c r="A46" s="135" t="s">
        <v>8</v>
      </c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6"/>
      <c r="O46" s="50" t="s">
        <v>102</v>
      </c>
      <c r="P46" s="112">
        <v>882</v>
      </c>
      <c r="Q46" s="40">
        <v>1</v>
      </c>
      <c r="R46" s="40">
        <v>13</v>
      </c>
      <c r="S46" s="41" t="s">
        <v>6</v>
      </c>
      <c r="T46" s="42">
        <v>0</v>
      </c>
      <c r="U46" s="43">
        <f>U47+U52</f>
        <v>77.480970000000013</v>
      </c>
      <c r="V46" s="43">
        <f t="shared" ref="V46:W48" si="3">V47</f>
        <v>0</v>
      </c>
      <c r="W46" s="51">
        <f t="shared" si="3"/>
        <v>0</v>
      </c>
      <c r="X46" s="35"/>
      <c r="Y46" s="2"/>
    </row>
    <row r="47" spans="1:25" ht="23.25" customHeight="1">
      <c r="A47" s="135" t="s">
        <v>79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6"/>
      <c r="O47" s="50" t="s">
        <v>79</v>
      </c>
      <c r="P47" s="112">
        <v>882</v>
      </c>
      <c r="Q47" s="40">
        <v>1</v>
      </c>
      <c r="R47" s="40">
        <v>13</v>
      </c>
      <c r="S47" s="41" t="s">
        <v>78</v>
      </c>
      <c r="T47" s="42">
        <v>0</v>
      </c>
      <c r="U47" s="43">
        <f>U48+U50</f>
        <v>67.080970000000008</v>
      </c>
      <c r="V47" s="43">
        <f t="shared" si="3"/>
        <v>0</v>
      </c>
      <c r="W47" s="51">
        <f t="shared" si="3"/>
        <v>0</v>
      </c>
      <c r="X47" s="35"/>
      <c r="Y47" s="2"/>
    </row>
    <row r="48" spans="1:25" ht="36.75">
      <c r="A48" s="17"/>
      <c r="B48" s="16"/>
      <c r="C48" s="15"/>
      <c r="D48" s="14"/>
      <c r="E48" s="13"/>
      <c r="F48" s="13"/>
      <c r="G48" s="13"/>
      <c r="H48" s="19"/>
      <c r="I48" s="135" t="s">
        <v>27</v>
      </c>
      <c r="J48" s="135"/>
      <c r="K48" s="135"/>
      <c r="L48" s="135"/>
      <c r="M48" s="135"/>
      <c r="N48" s="136"/>
      <c r="O48" s="50" t="s">
        <v>27</v>
      </c>
      <c r="P48" s="112">
        <v>882</v>
      </c>
      <c r="Q48" s="40">
        <v>1</v>
      </c>
      <c r="R48" s="40">
        <v>13</v>
      </c>
      <c r="S48" s="41" t="s">
        <v>78</v>
      </c>
      <c r="T48" s="42">
        <v>200</v>
      </c>
      <c r="U48" s="43">
        <f>U49</f>
        <v>62.080970000000001</v>
      </c>
      <c r="V48" s="43">
        <f t="shared" si="3"/>
        <v>0</v>
      </c>
      <c r="W48" s="51"/>
      <c r="X48" s="35"/>
      <c r="Y48" s="2"/>
    </row>
    <row r="49" spans="1:25" ht="36.75">
      <c r="A49" s="17"/>
      <c r="B49" s="16"/>
      <c r="C49" s="15"/>
      <c r="D49" s="14"/>
      <c r="E49" s="13"/>
      <c r="F49" s="13"/>
      <c r="G49" s="13"/>
      <c r="H49" s="13"/>
      <c r="I49" s="18"/>
      <c r="J49" s="135" t="s">
        <v>26</v>
      </c>
      <c r="K49" s="135"/>
      <c r="L49" s="135"/>
      <c r="M49" s="135"/>
      <c r="N49" s="136"/>
      <c r="O49" s="50" t="s">
        <v>26</v>
      </c>
      <c r="P49" s="112">
        <v>882</v>
      </c>
      <c r="Q49" s="40">
        <v>1</v>
      </c>
      <c r="R49" s="40">
        <v>13</v>
      </c>
      <c r="S49" s="41" t="s">
        <v>78</v>
      </c>
      <c r="T49" s="42">
        <v>240</v>
      </c>
      <c r="U49" s="43">
        <v>62.080970000000001</v>
      </c>
      <c r="V49" s="43"/>
      <c r="W49" s="51"/>
      <c r="X49" s="35"/>
      <c r="Y49" s="2"/>
    </row>
    <row r="50" spans="1:25" ht="15">
      <c r="A50" s="116"/>
      <c r="B50" s="16"/>
      <c r="C50" s="15"/>
      <c r="D50" s="14"/>
      <c r="E50" s="13"/>
      <c r="F50" s="13"/>
      <c r="G50" s="13"/>
      <c r="H50" s="13"/>
      <c r="I50" s="115"/>
      <c r="J50" s="114"/>
      <c r="K50" s="114"/>
      <c r="L50" s="114"/>
      <c r="M50" s="114"/>
      <c r="N50" s="115"/>
      <c r="O50" s="50" t="s">
        <v>4</v>
      </c>
      <c r="P50" s="112">
        <v>882</v>
      </c>
      <c r="Q50" s="40">
        <v>1</v>
      </c>
      <c r="R50" s="40">
        <v>13</v>
      </c>
      <c r="S50" s="41" t="s">
        <v>78</v>
      </c>
      <c r="T50" s="42">
        <v>800</v>
      </c>
      <c r="U50" s="43">
        <f>U51</f>
        <v>5</v>
      </c>
      <c r="V50" s="43"/>
      <c r="W50" s="51"/>
      <c r="X50" s="35"/>
      <c r="Y50" s="2"/>
    </row>
    <row r="51" spans="1:25" ht="24.75">
      <c r="A51" s="116"/>
      <c r="B51" s="16"/>
      <c r="C51" s="15"/>
      <c r="D51" s="14"/>
      <c r="E51" s="13"/>
      <c r="F51" s="13"/>
      <c r="G51" s="13"/>
      <c r="H51" s="13"/>
      <c r="I51" s="115"/>
      <c r="J51" s="114"/>
      <c r="K51" s="114"/>
      <c r="L51" s="114"/>
      <c r="M51" s="114"/>
      <c r="N51" s="115"/>
      <c r="O51" s="50" t="s">
        <v>85</v>
      </c>
      <c r="P51" s="112">
        <v>882</v>
      </c>
      <c r="Q51" s="40">
        <v>1</v>
      </c>
      <c r="R51" s="40">
        <v>13</v>
      </c>
      <c r="S51" s="41" t="s">
        <v>78</v>
      </c>
      <c r="T51" s="42">
        <v>850</v>
      </c>
      <c r="U51" s="43">
        <v>5</v>
      </c>
      <c r="V51" s="43"/>
      <c r="W51" s="51"/>
      <c r="X51" s="35"/>
      <c r="Y51" s="2"/>
    </row>
    <row r="52" spans="1:25" ht="36">
      <c r="A52" s="135" t="s">
        <v>77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6"/>
      <c r="O52" s="50" t="s">
        <v>77</v>
      </c>
      <c r="P52" s="112">
        <v>882</v>
      </c>
      <c r="Q52" s="40">
        <v>1</v>
      </c>
      <c r="R52" s="40">
        <v>13</v>
      </c>
      <c r="S52" s="41" t="s">
        <v>74</v>
      </c>
      <c r="T52" s="42">
        <v>0</v>
      </c>
      <c r="U52" s="43">
        <f>U53</f>
        <v>10.4</v>
      </c>
      <c r="V52" s="43">
        <f>V53</f>
        <v>0</v>
      </c>
      <c r="W52" s="51"/>
      <c r="X52" s="35"/>
      <c r="Y52" s="2"/>
    </row>
    <row r="53" spans="1:25" ht="15">
      <c r="A53" s="17"/>
      <c r="B53" s="16"/>
      <c r="C53" s="15"/>
      <c r="D53" s="14"/>
      <c r="E53" s="13"/>
      <c r="F53" s="13"/>
      <c r="G53" s="13"/>
      <c r="H53" s="19"/>
      <c r="I53" s="135" t="s">
        <v>76</v>
      </c>
      <c r="J53" s="135"/>
      <c r="K53" s="135"/>
      <c r="L53" s="135"/>
      <c r="M53" s="135"/>
      <c r="N53" s="136"/>
      <c r="O53" s="50" t="s">
        <v>76</v>
      </c>
      <c r="P53" s="112">
        <v>882</v>
      </c>
      <c r="Q53" s="40">
        <v>1</v>
      </c>
      <c r="R53" s="40">
        <v>13</v>
      </c>
      <c r="S53" s="41" t="s">
        <v>74</v>
      </c>
      <c r="T53" s="42">
        <v>500</v>
      </c>
      <c r="U53" s="43">
        <f>U54</f>
        <v>10.4</v>
      </c>
      <c r="V53" s="43">
        <f>V54</f>
        <v>0</v>
      </c>
      <c r="W53" s="51"/>
      <c r="X53" s="35"/>
      <c r="Y53" s="2"/>
    </row>
    <row r="54" spans="1:25" ht="15">
      <c r="A54" s="17"/>
      <c r="B54" s="16"/>
      <c r="C54" s="15"/>
      <c r="D54" s="14"/>
      <c r="E54" s="13"/>
      <c r="F54" s="13"/>
      <c r="G54" s="13"/>
      <c r="H54" s="13"/>
      <c r="I54" s="18"/>
      <c r="J54" s="135" t="s">
        <v>75</v>
      </c>
      <c r="K54" s="135"/>
      <c r="L54" s="135"/>
      <c r="M54" s="135"/>
      <c r="N54" s="136"/>
      <c r="O54" s="50" t="s">
        <v>75</v>
      </c>
      <c r="P54" s="112">
        <v>882</v>
      </c>
      <c r="Q54" s="40">
        <v>1</v>
      </c>
      <c r="R54" s="40">
        <v>13</v>
      </c>
      <c r="S54" s="41" t="s">
        <v>74</v>
      </c>
      <c r="T54" s="42">
        <v>540</v>
      </c>
      <c r="U54" s="43">
        <v>10.4</v>
      </c>
      <c r="V54" s="43"/>
      <c r="W54" s="51"/>
      <c r="X54" s="35"/>
      <c r="Y54" s="2"/>
    </row>
    <row r="55" spans="1:25" ht="36.75">
      <c r="A55" s="77"/>
      <c r="B55" s="16"/>
      <c r="C55" s="15"/>
      <c r="D55" s="14"/>
      <c r="E55" s="13"/>
      <c r="F55" s="13"/>
      <c r="G55" s="13"/>
      <c r="H55" s="13"/>
      <c r="I55" s="76"/>
      <c r="J55" s="75"/>
      <c r="K55" s="75"/>
      <c r="L55" s="75"/>
      <c r="M55" s="75"/>
      <c r="N55" s="76"/>
      <c r="O55" s="50" t="s">
        <v>108</v>
      </c>
      <c r="P55" s="112">
        <v>882</v>
      </c>
      <c r="Q55" s="40">
        <v>1</v>
      </c>
      <c r="R55" s="40">
        <v>13</v>
      </c>
      <c r="S55" s="41">
        <v>8900000150</v>
      </c>
      <c r="T55" s="42"/>
      <c r="U55" s="43">
        <f t="shared" ref="U55:W56" si="4">U56</f>
        <v>35</v>
      </c>
      <c r="V55" s="43">
        <f t="shared" si="4"/>
        <v>0</v>
      </c>
      <c r="W55" s="51">
        <f t="shared" si="4"/>
        <v>0</v>
      </c>
      <c r="X55" s="35"/>
      <c r="Y55" s="2"/>
    </row>
    <row r="56" spans="1:25" ht="36.75">
      <c r="A56" s="77"/>
      <c r="B56" s="16"/>
      <c r="C56" s="15"/>
      <c r="D56" s="14"/>
      <c r="E56" s="13"/>
      <c r="F56" s="13"/>
      <c r="G56" s="13"/>
      <c r="H56" s="13"/>
      <c r="I56" s="76"/>
      <c r="J56" s="75"/>
      <c r="K56" s="75"/>
      <c r="L56" s="75"/>
      <c r="M56" s="75"/>
      <c r="N56" s="76"/>
      <c r="O56" s="50" t="s">
        <v>27</v>
      </c>
      <c r="P56" s="112">
        <v>882</v>
      </c>
      <c r="Q56" s="40">
        <v>1</v>
      </c>
      <c r="R56" s="40">
        <v>13</v>
      </c>
      <c r="S56" s="41">
        <v>8900000150</v>
      </c>
      <c r="T56" s="42">
        <v>200</v>
      </c>
      <c r="U56" s="43">
        <f t="shared" si="4"/>
        <v>35</v>
      </c>
      <c r="V56" s="43">
        <f t="shared" si="4"/>
        <v>0</v>
      </c>
      <c r="W56" s="51">
        <f t="shared" si="4"/>
        <v>0</v>
      </c>
      <c r="X56" s="35"/>
      <c r="Y56" s="2"/>
    </row>
    <row r="57" spans="1:25" ht="36.75">
      <c r="A57" s="77"/>
      <c r="B57" s="16"/>
      <c r="C57" s="15"/>
      <c r="D57" s="14"/>
      <c r="E57" s="13"/>
      <c r="F57" s="13"/>
      <c r="G57" s="13"/>
      <c r="H57" s="13"/>
      <c r="I57" s="76"/>
      <c r="J57" s="75"/>
      <c r="K57" s="75"/>
      <c r="L57" s="75"/>
      <c r="M57" s="75"/>
      <c r="N57" s="76"/>
      <c r="O57" s="50" t="s">
        <v>26</v>
      </c>
      <c r="P57" s="112">
        <v>882</v>
      </c>
      <c r="Q57" s="40">
        <v>1</v>
      </c>
      <c r="R57" s="40">
        <v>13</v>
      </c>
      <c r="S57" s="41">
        <v>8900000150</v>
      </c>
      <c r="T57" s="42">
        <v>240</v>
      </c>
      <c r="U57" s="43">
        <v>35</v>
      </c>
      <c r="V57" s="43"/>
      <c r="W57" s="51"/>
      <c r="X57" s="35"/>
      <c r="Y57" s="2"/>
    </row>
    <row r="58" spans="1:25">
      <c r="A58" s="128" t="s">
        <v>73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9"/>
      <c r="O58" s="48" t="s">
        <v>73</v>
      </c>
      <c r="P58" s="112">
        <v>882</v>
      </c>
      <c r="Q58" s="36">
        <v>2</v>
      </c>
      <c r="R58" s="36">
        <v>0</v>
      </c>
      <c r="S58" s="37">
        <v>0</v>
      </c>
      <c r="T58" s="38">
        <v>0</v>
      </c>
      <c r="U58" s="39">
        <f t="shared" ref="U58:W60" si="5">U59</f>
        <v>88.3</v>
      </c>
      <c r="V58" s="39">
        <f t="shared" si="5"/>
        <v>92.8</v>
      </c>
      <c r="W58" s="49">
        <f t="shared" si="5"/>
        <v>94.6</v>
      </c>
      <c r="X58" s="35"/>
      <c r="Y58" s="2"/>
    </row>
    <row r="59" spans="1:25" ht="24">
      <c r="A59" s="135" t="s">
        <v>72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6"/>
      <c r="O59" s="50" t="s">
        <v>72</v>
      </c>
      <c r="P59" s="112">
        <v>882</v>
      </c>
      <c r="Q59" s="40">
        <v>2</v>
      </c>
      <c r="R59" s="40">
        <v>3</v>
      </c>
      <c r="S59" s="41">
        <v>0</v>
      </c>
      <c r="T59" s="42">
        <v>0</v>
      </c>
      <c r="U59" s="43">
        <f t="shared" si="5"/>
        <v>88.3</v>
      </c>
      <c r="V59" s="43">
        <f t="shared" si="5"/>
        <v>92.8</v>
      </c>
      <c r="W59" s="51">
        <f t="shared" si="5"/>
        <v>94.6</v>
      </c>
      <c r="X59" s="35"/>
      <c r="Y59" s="2"/>
    </row>
    <row r="60" spans="1:25" ht="26.25" customHeight="1">
      <c r="A60" s="135" t="s">
        <v>71</v>
      </c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6"/>
      <c r="O60" s="50" t="s">
        <v>70</v>
      </c>
      <c r="P60" s="112">
        <v>882</v>
      </c>
      <c r="Q60" s="40">
        <v>2</v>
      </c>
      <c r="R60" s="40">
        <v>3</v>
      </c>
      <c r="S60" s="41" t="s">
        <v>69</v>
      </c>
      <c r="T60" s="42">
        <v>0</v>
      </c>
      <c r="U60" s="43">
        <f t="shared" si="5"/>
        <v>88.3</v>
      </c>
      <c r="V60" s="43">
        <f t="shared" si="5"/>
        <v>92.8</v>
      </c>
      <c r="W60" s="51">
        <f t="shared" si="5"/>
        <v>94.6</v>
      </c>
      <c r="X60" s="35"/>
      <c r="Y60" s="2"/>
    </row>
    <row r="61" spans="1:25" ht="72" customHeight="1">
      <c r="A61" s="135" t="s">
        <v>68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6"/>
      <c r="O61" s="50" t="s">
        <v>68</v>
      </c>
      <c r="P61" s="112">
        <v>882</v>
      </c>
      <c r="Q61" s="40">
        <v>2</v>
      </c>
      <c r="R61" s="40">
        <v>3</v>
      </c>
      <c r="S61" s="41" t="s">
        <v>66</v>
      </c>
      <c r="T61" s="42">
        <v>0</v>
      </c>
      <c r="U61" s="43">
        <f>U62+U64</f>
        <v>88.3</v>
      </c>
      <c r="V61" s="43">
        <f>V62+V64</f>
        <v>92.8</v>
      </c>
      <c r="W61" s="51">
        <f>W62+W64</f>
        <v>94.6</v>
      </c>
      <c r="X61" s="35"/>
      <c r="Y61" s="2"/>
    </row>
    <row r="62" spans="1:25" ht="84.75">
      <c r="A62" s="17"/>
      <c r="B62" s="16"/>
      <c r="C62" s="15"/>
      <c r="D62" s="14"/>
      <c r="E62" s="13"/>
      <c r="F62" s="13"/>
      <c r="G62" s="13"/>
      <c r="H62" s="19"/>
      <c r="I62" s="135" t="s">
        <v>19</v>
      </c>
      <c r="J62" s="135"/>
      <c r="K62" s="135"/>
      <c r="L62" s="135"/>
      <c r="M62" s="135"/>
      <c r="N62" s="136"/>
      <c r="O62" s="50" t="s">
        <v>19</v>
      </c>
      <c r="P62" s="112">
        <v>882</v>
      </c>
      <c r="Q62" s="40">
        <v>2</v>
      </c>
      <c r="R62" s="40">
        <v>3</v>
      </c>
      <c r="S62" s="41" t="s">
        <v>66</v>
      </c>
      <c r="T62" s="42">
        <v>100</v>
      </c>
      <c r="U62" s="43">
        <f>U63</f>
        <v>88.3</v>
      </c>
      <c r="V62" s="43">
        <f>V63</f>
        <v>92.1</v>
      </c>
      <c r="W62" s="51">
        <f>W63</f>
        <v>94</v>
      </c>
      <c r="X62" s="35"/>
      <c r="Y62" s="2"/>
    </row>
    <row r="63" spans="1:25" ht="36.75">
      <c r="A63" s="17"/>
      <c r="B63" s="16"/>
      <c r="C63" s="15"/>
      <c r="D63" s="14"/>
      <c r="E63" s="13"/>
      <c r="F63" s="13"/>
      <c r="G63" s="13"/>
      <c r="H63" s="13"/>
      <c r="I63" s="18"/>
      <c r="J63" s="135" t="s">
        <v>67</v>
      </c>
      <c r="K63" s="135"/>
      <c r="L63" s="135"/>
      <c r="M63" s="135"/>
      <c r="N63" s="136"/>
      <c r="O63" s="50" t="s">
        <v>67</v>
      </c>
      <c r="P63" s="112">
        <v>882</v>
      </c>
      <c r="Q63" s="40">
        <v>2</v>
      </c>
      <c r="R63" s="40">
        <v>3</v>
      </c>
      <c r="S63" s="41" t="s">
        <v>66</v>
      </c>
      <c r="T63" s="42">
        <v>120</v>
      </c>
      <c r="U63" s="43">
        <v>88.3</v>
      </c>
      <c r="V63" s="43">
        <v>92.1</v>
      </c>
      <c r="W63" s="51">
        <v>94</v>
      </c>
      <c r="X63" s="35"/>
      <c r="Y63" s="2"/>
    </row>
    <row r="64" spans="1:25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27</v>
      </c>
      <c r="P64" s="112">
        <v>882</v>
      </c>
      <c r="Q64" s="40">
        <v>2</v>
      </c>
      <c r="R64" s="40">
        <v>3</v>
      </c>
      <c r="S64" s="41" t="s">
        <v>66</v>
      </c>
      <c r="T64" s="42">
        <v>200</v>
      </c>
      <c r="U64" s="43">
        <f>U65</f>
        <v>0</v>
      </c>
      <c r="V64" s="43">
        <f>V65</f>
        <v>0.7</v>
      </c>
      <c r="W64" s="51">
        <f>W65</f>
        <v>0.6</v>
      </c>
      <c r="X64" s="35"/>
      <c r="Y64" s="2"/>
    </row>
    <row r="65" spans="1:25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26</v>
      </c>
      <c r="P65" s="112">
        <v>882</v>
      </c>
      <c r="Q65" s="40">
        <v>2</v>
      </c>
      <c r="R65" s="40">
        <v>3</v>
      </c>
      <c r="S65" s="41" t="s">
        <v>66</v>
      </c>
      <c r="T65" s="42">
        <v>240</v>
      </c>
      <c r="U65" s="43"/>
      <c r="V65" s="43">
        <v>0.7</v>
      </c>
      <c r="W65" s="51">
        <v>0.6</v>
      </c>
      <c r="X65" s="35"/>
      <c r="Y65" s="2"/>
    </row>
    <row r="66" spans="1:25" ht="24.75" customHeight="1">
      <c r="A66" s="128" t="s">
        <v>65</v>
      </c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9"/>
      <c r="O66" s="48" t="s">
        <v>65</v>
      </c>
      <c r="P66" s="112">
        <v>882</v>
      </c>
      <c r="Q66" s="36">
        <v>3</v>
      </c>
      <c r="R66" s="36">
        <v>0</v>
      </c>
      <c r="S66" s="37">
        <v>0</v>
      </c>
      <c r="T66" s="38">
        <v>0</v>
      </c>
      <c r="U66" s="39">
        <f>U67+U79+U72</f>
        <v>40.4</v>
      </c>
      <c r="V66" s="39">
        <f>V67+V79</f>
        <v>0</v>
      </c>
      <c r="W66" s="49"/>
      <c r="X66" s="35"/>
      <c r="Y66" s="2"/>
    </row>
    <row r="67" spans="1:25" ht="48">
      <c r="A67" s="135" t="s">
        <v>64</v>
      </c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6"/>
      <c r="O67" s="50" t="s">
        <v>64</v>
      </c>
      <c r="P67" s="112">
        <v>882</v>
      </c>
      <c r="Q67" s="40">
        <v>3</v>
      </c>
      <c r="R67" s="40">
        <v>9</v>
      </c>
      <c r="S67" s="41">
        <v>0</v>
      </c>
      <c r="T67" s="42">
        <v>0</v>
      </c>
      <c r="U67" s="43">
        <f>U68</f>
        <v>1</v>
      </c>
      <c r="V67" s="43">
        <f>V68</f>
        <v>0</v>
      </c>
      <c r="W67" s="51">
        <f>W68</f>
        <v>0</v>
      </c>
      <c r="X67" s="35"/>
      <c r="Y67" s="2"/>
    </row>
    <row r="68" spans="1:25" ht="37.5" customHeight="1">
      <c r="A68" s="135" t="s">
        <v>63</v>
      </c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6"/>
      <c r="O68" s="50" t="s">
        <v>62</v>
      </c>
      <c r="P68" s="112">
        <v>882</v>
      </c>
      <c r="Q68" s="40">
        <v>3</v>
      </c>
      <c r="R68" s="40">
        <v>9</v>
      </c>
      <c r="S68" s="41" t="s">
        <v>61</v>
      </c>
      <c r="T68" s="42">
        <v>0</v>
      </c>
      <c r="U68" s="43">
        <f t="shared" ref="U68:W68" si="6">U69</f>
        <v>1</v>
      </c>
      <c r="V68" s="43">
        <f t="shared" si="6"/>
        <v>0</v>
      </c>
      <c r="W68" s="51">
        <f t="shared" si="6"/>
        <v>0</v>
      </c>
      <c r="X68" s="35"/>
      <c r="Y68" s="2"/>
    </row>
    <row r="69" spans="1:25" ht="48">
      <c r="A69" s="135" t="s">
        <v>60</v>
      </c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6"/>
      <c r="O69" s="50" t="s">
        <v>60</v>
      </c>
      <c r="P69" s="112">
        <v>882</v>
      </c>
      <c r="Q69" s="40">
        <v>3</v>
      </c>
      <c r="R69" s="40">
        <v>9</v>
      </c>
      <c r="S69" s="41">
        <v>8500069010</v>
      </c>
      <c r="T69" s="42">
        <v>0</v>
      </c>
      <c r="U69" s="43">
        <v>1</v>
      </c>
      <c r="V69" s="43"/>
      <c r="W69" s="51"/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9"/>
      <c r="I70" s="135" t="s">
        <v>27</v>
      </c>
      <c r="J70" s="135"/>
      <c r="K70" s="135"/>
      <c r="L70" s="135"/>
      <c r="M70" s="135"/>
      <c r="N70" s="136"/>
      <c r="O70" s="50" t="s">
        <v>27</v>
      </c>
      <c r="P70" s="112">
        <v>882</v>
      </c>
      <c r="Q70" s="40">
        <v>3</v>
      </c>
      <c r="R70" s="40">
        <v>9</v>
      </c>
      <c r="S70" s="41">
        <v>8500069010</v>
      </c>
      <c r="T70" s="42">
        <v>200</v>
      </c>
      <c r="U70" s="43">
        <f>U71</f>
        <v>1</v>
      </c>
      <c r="V70" s="43">
        <f>V71</f>
        <v>0</v>
      </c>
      <c r="W70" s="51">
        <f>W71</f>
        <v>0</v>
      </c>
      <c r="X70" s="35"/>
      <c r="Y70" s="2"/>
    </row>
    <row r="71" spans="1:25" ht="36.75">
      <c r="A71" s="17"/>
      <c r="B71" s="16"/>
      <c r="C71" s="15"/>
      <c r="D71" s="14"/>
      <c r="E71" s="13"/>
      <c r="F71" s="13"/>
      <c r="G71" s="13"/>
      <c r="H71" s="13"/>
      <c r="I71" s="18"/>
      <c r="J71" s="135" t="s">
        <v>26</v>
      </c>
      <c r="K71" s="135"/>
      <c r="L71" s="135"/>
      <c r="M71" s="135"/>
      <c r="N71" s="136"/>
      <c r="O71" s="50" t="s">
        <v>26</v>
      </c>
      <c r="P71" s="112">
        <v>882</v>
      </c>
      <c r="Q71" s="40">
        <v>3</v>
      </c>
      <c r="R71" s="40">
        <v>9</v>
      </c>
      <c r="S71" s="41">
        <v>8500069010</v>
      </c>
      <c r="T71" s="42">
        <v>240</v>
      </c>
      <c r="U71" s="43">
        <v>1</v>
      </c>
      <c r="V71" s="43"/>
      <c r="W71" s="51"/>
      <c r="X71" s="35"/>
      <c r="Y71" s="2"/>
    </row>
    <row r="72" spans="1:25" ht="15">
      <c r="A72" s="101"/>
      <c r="B72" s="16"/>
      <c r="C72" s="15"/>
      <c r="D72" s="14"/>
      <c r="E72" s="13"/>
      <c r="F72" s="13"/>
      <c r="G72" s="13"/>
      <c r="H72" s="13"/>
      <c r="I72" s="103"/>
      <c r="J72" s="102"/>
      <c r="K72" s="102"/>
      <c r="L72" s="102"/>
      <c r="M72" s="102"/>
      <c r="N72" s="103"/>
      <c r="O72" s="107" t="s">
        <v>118</v>
      </c>
      <c r="P72" s="112">
        <v>882</v>
      </c>
      <c r="Q72" s="40">
        <v>3</v>
      </c>
      <c r="R72" s="40">
        <v>10</v>
      </c>
      <c r="S72" s="41"/>
      <c r="T72" s="42"/>
      <c r="U72" s="43">
        <f>U73+U76</f>
        <v>38.4</v>
      </c>
      <c r="V72" s="43"/>
      <c r="W72" s="51"/>
      <c r="X72" s="35"/>
      <c r="Y72" s="2"/>
    </row>
    <row r="73" spans="1:25" ht="127.5">
      <c r="A73" s="101"/>
      <c r="B73" s="16"/>
      <c r="C73" s="15"/>
      <c r="D73" s="14"/>
      <c r="E73" s="13"/>
      <c r="F73" s="13"/>
      <c r="G73" s="13"/>
      <c r="H73" s="13"/>
      <c r="I73" s="103"/>
      <c r="J73" s="102"/>
      <c r="K73" s="102"/>
      <c r="L73" s="102"/>
      <c r="M73" s="102"/>
      <c r="N73" s="103"/>
      <c r="O73" s="107" t="s">
        <v>119</v>
      </c>
      <c r="P73" s="112">
        <v>882</v>
      </c>
      <c r="Q73" s="40">
        <v>3</v>
      </c>
      <c r="R73" s="40">
        <v>10</v>
      </c>
      <c r="S73" s="41">
        <v>1000770330</v>
      </c>
      <c r="T73" s="42"/>
      <c r="U73" s="43">
        <f>U74</f>
        <v>36.4</v>
      </c>
      <c r="V73" s="43"/>
      <c r="W73" s="51"/>
      <c r="X73" s="35"/>
      <c r="Y73" s="2"/>
    </row>
    <row r="74" spans="1:25" ht="36.75">
      <c r="A74" s="101"/>
      <c r="B74" s="16"/>
      <c r="C74" s="15"/>
      <c r="D74" s="14"/>
      <c r="E74" s="13"/>
      <c r="F74" s="13"/>
      <c r="G74" s="13"/>
      <c r="H74" s="13"/>
      <c r="I74" s="103"/>
      <c r="J74" s="102"/>
      <c r="K74" s="102"/>
      <c r="L74" s="102"/>
      <c r="M74" s="102"/>
      <c r="N74" s="103"/>
      <c r="O74" s="50" t="s">
        <v>27</v>
      </c>
      <c r="P74" s="112">
        <v>882</v>
      </c>
      <c r="Q74" s="40">
        <v>3</v>
      </c>
      <c r="R74" s="40">
        <v>10</v>
      </c>
      <c r="S74" s="41">
        <v>1000770330</v>
      </c>
      <c r="T74" s="42">
        <v>244</v>
      </c>
      <c r="U74" s="43">
        <f>U75</f>
        <v>36.4</v>
      </c>
      <c r="V74" s="43"/>
      <c r="W74" s="51"/>
      <c r="X74" s="35"/>
      <c r="Y74" s="2"/>
    </row>
    <row r="75" spans="1:25" ht="36.75">
      <c r="A75" s="101"/>
      <c r="B75" s="16"/>
      <c r="C75" s="15"/>
      <c r="D75" s="14"/>
      <c r="E75" s="13"/>
      <c r="F75" s="13"/>
      <c r="G75" s="13"/>
      <c r="H75" s="13"/>
      <c r="I75" s="103"/>
      <c r="J75" s="102"/>
      <c r="K75" s="102"/>
      <c r="L75" s="102"/>
      <c r="M75" s="102"/>
      <c r="N75" s="103"/>
      <c r="O75" s="50" t="s">
        <v>26</v>
      </c>
      <c r="P75" s="112">
        <v>882</v>
      </c>
      <c r="Q75" s="40">
        <v>3</v>
      </c>
      <c r="R75" s="40">
        <v>10</v>
      </c>
      <c r="S75" s="41">
        <v>1000770330</v>
      </c>
      <c r="T75" s="42">
        <v>240</v>
      </c>
      <c r="U75" s="43">
        <v>36.4</v>
      </c>
      <c r="V75" s="43"/>
      <c r="W75" s="51"/>
      <c r="X75" s="35"/>
      <c r="Y75" s="2"/>
    </row>
    <row r="76" spans="1:25" ht="127.5">
      <c r="A76" s="101"/>
      <c r="B76" s="16"/>
      <c r="C76" s="15"/>
      <c r="D76" s="14"/>
      <c r="E76" s="13"/>
      <c r="F76" s="13"/>
      <c r="G76" s="13"/>
      <c r="H76" s="13"/>
      <c r="I76" s="103"/>
      <c r="J76" s="102"/>
      <c r="K76" s="102"/>
      <c r="L76" s="102"/>
      <c r="M76" s="102"/>
      <c r="N76" s="103"/>
      <c r="O76" s="107" t="s">
        <v>119</v>
      </c>
      <c r="P76" s="112">
        <v>882</v>
      </c>
      <c r="Q76" s="40">
        <v>3</v>
      </c>
      <c r="R76" s="40">
        <v>10</v>
      </c>
      <c r="S76" s="41" t="s">
        <v>120</v>
      </c>
      <c r="T76" s="42"/>
      <c r="U76" s="43">
        <f>U77</f>
        <v>2</v>
      </c>
      <c r="V76" s="43"/>
      <c r="W76" s="51"/>
      <c r="X76" s="35"/>
      <c r="Y76" s="2"/>
    </row>
    <row r="77" spans="1:25" ht="36.75">
      <c r="A77" s="101"/>
      <c r="B77" s="16"/>
      <c r="C77" s="15"/>
      <c r="D77" s="14"/>
      <c r="E77" s="13"/>
      <c r="F77" s="13"/>
      <c r="G77" s="13"/>
      <c r="H77" s="13"/>
      <c r="I77" s="103"/>
      <c r="J77" s="102"/>
      <c r="K77" s="102"/>
      <c r="L77" s="102"/>
      <c r="M77" s="102"/>
      <c r="N77" s="103"/>
      <c r="O77" s="50" t="s">
        <v>27</v>
      </c>
      <c r="P77" s="112">
        <v>882</v>
      </c>
      <c r="Q77" s="40">
        <v>3</v>
      </c>
      <c r="R77" s="40">
        <v>10</v>
      </c>
      <c r="S77" s="41" t="s">
        <v>120</v>
      </c>
      <c r="T77" s="42">
        <v>200</v>
      </c>
      <c r="U77" s="43">
        <f>U78</f>
        <v>2</v>
      </c>
      <c r="V77" s="43"/>
      <c r="W77" s="51"/>
      <c r="X77" s="35"/>
      <c r="Y77" s="2"/>
    </row>
    <row r="78" spans="1:25" ht="36.75">
      <c r="A78" s="101"/>
      <c r="B78" s="16"/>
      <c r="C78" s="15"/>
      <c r="D78" s="14"/>
      <c r="E78" s="13"/>
      <c r="F78" s="13"/>
      <c r="G78" s="13"/>
      <c r="H78" s="13"/>
      <c r="I78" s="103"/>
      <c r="J78" s="102"/>
      <c r="K78" s="102"/>
      <c r="L78" s="102"/>
      <c r="M78" s="102"/>
      <c r="N78" s="103"/>
      <c r="O78" s="50" t="s">
        <v>26</v>
      </c>
      <c r="P78" s="112">
        <v>882</v>
      </c>
      <c r="Q78" s="40">
        <v>3</v>
      </c>
      <c r="R78" s="40">
        <v>10</v>
      </c>
      <c r="S78" s="41" t="s">
        <v>120</v>
      </c>
      <c r="T78" s="42">
        <v>240</v>
      </c>
      <c r="U78" s="43">
        <v>2</v>
      </c>
      <c r="V78" s="43"/>
      <c r="W78" s="51"/>
      <c r="X78" s="35"/>
      <c r="Y78" s="2"/>
    </row>
    <row r="79" spans="1:25" ht="34.5" customHeight="1">
      <c r="A79" s="135" t="s">
        <v>59</v>
      </c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6"/>
      <c r="O79" s="50" t="s">
        <v>59</v>
      </c>
      <c r="P79" s="112">
        <v>882</v>
      </c>
      <c r="Q79" s="40">
        <v>3</v>
      </c>
      <c r="R79" s="40">
        <v>14</v>
      </c>
      <c r="S79" s="41">
        <v>0</v>
      </c>
      <c r="T79" s="42">
        <v>0</v>
      </c>
      <c r="U79" s="43">
        <f t="shared" ref="U79:W82" si="7">U80</f>
        <v>1</v>
      </c>
      <c r="V79" s="43">
        <f t="shared" si="7"/>
        <v>0</v>
      </c>
      <c r="W79" s="51">
        <f t="shared" si="7"/>
        <v>0</v>
      </c>
      <c r="X79" s="35"/>
      <c r="Y79" s="2"/>
    </row>
    <row r="80" spans="1:25" ht="23.25" customHeight="1">
      <c r="A80" s="135" t="s">
        <v>8</v>
      </c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6"/>
      <c r="O80" s="50" t="s">
        <v>7</v>
      </c>
      <c r="P80" s="112">
        <v>882</v>
      </c>
      <c r="Q80" s="40">
        <v>3</v>
      </c>
      <c r="R80" s="40">
        <v>14</v>
      </c>
      <c r="S80" s="41" t="s">
        <v>6</v>
      </c>
      <c r="T80" s="42">
        <v>0</v>
      </c>
      <c r="U80" s="43">
        <f t="shared" si="7"/>
        <v>1</v>
      </c>
      <c r="V80" s="43">
        <f t="shared" si="7"/>
        <v>0</v>
      </c>
      <c r="W80" s="51">
        <f t="shared" si="7"/>
        <v>0</v>
      </c>
      <c r="X80" s="35"/>
      <c r="Y80" s="2"/>
    </row>
    <row r="81" spans="1:25" ht="36">
      <c r="A81" s="135" t="s">
        <v>58</v>
      </c>
      <c r="B81" s="135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6"/>
      <c r="O81" s="50" t="s">
        <v>58</v>
      </c>
      <c r="P81" s="112">
        <v>882</v>
      </c>
      <c r="Q81" s="40">
        <v>3</v>
      </c>
      <c r="R81" s="40">
        <v>14</v>
      </c>
      <c r="S81" s="41" t="s">
        <v>57</v>
      </c>
      <c r="T81" s="42">
        <v>0</v>
      </c>
      <c r="U81" s="43">
        <f t="shared" si="7"/>
        <v>1</v>
      </c>
      <c r="V81" s="43">
        <f t="shared" si="7"/>
        <v>0</v>
      </c>
      <c r="W81" s="51">
        <f t="shared" si="7"/>
        <v>0</v>
      </c>
      <c r="X81" s="35"/>
      <c r="Y81" s="2"/>
    </row>
    <row r="82" spans="1:25" ht="36.75">
      <c r="A82" s="17"/>
      <c r="B82" s="16"/>
      <c r="C82" s="15"/>
      <c r="D82" s="14"/>
      <c r="E82" s="13"/>
      <c r="F82" s="13"/>
      <c r="G82" s="13"/>
      <c r="H82" s="19"/>
      <c r="I82" s="135" t="s">
        <v>27</v>
      </c>
      <c r="J82" s="135"/>
      <c r="K82" s="135"/>
      <c r="L82" s="135"/>
      <c r="M82" s="135"/>
      <c r="N82" s="136"/>
      <c r="O82" s="50" t="s">
        <v>27</v>
      </c>
      <c r="P82" s="112">
        <v>882</v>
      </c>
      <c r="Q82" s="40">
        <v>3</v>
      </c>
      <c r="R82" s="40">
        <v>14</v>
      </c>
      <c r="S82" s="41" t="s">
        <v>57</v>
      </c>
      <c r="T82" s="42">
        <v>200</v>
      </c>
      <c r="U82" s="43">
        <f t="shared" si="7"/>
        <v>1</v>
      </c>
      <c r="V82" s="43">
        <f t="shared" si="7"/>
        <v>0</v>
      </c>
      <c r="W82" s="51">
        <f t="shared" si="7"/>
        <v>0</v>
      </c>
      <c r="X82" s="35"/>
      <c r="Y82" s="2"/>
    </row>
    <row r="83" spans="1:25" ht="36.75">
      <c r="A83" s="17"/>
      <c r="B83" s="16"/>
      <c r="C83" s="15"/>
      <c r="D83" s="14"/>
      <c r="E83" s="13"/>
      <c r="F83" s="13"/>
      <c r="G83" s="13"/>
      <c r="H83" s="13"/>
      <c r="I83" s="18"/>
      <c r="J83" s="135" t="s">
        <v>26</v>
      </c>
      <c r="K83" s="135"/>
      <c r="L83" s="135"/>
      <c r="M83" s="135"/>
      <c r="N83" s="136"/>
      <c r="O83" s="50" t="s">
        <v>26</v>
      </c>
      <c r="P83" s="112">
        <v>882</v>
      </c>
      <c r="Q83" s="40">
        <v>3</v>
      </c>
      <c r="R83" s="40">
        <v>14</v>
      </c>
      <c r="S83" s="41">
        <v>8800000120</v>
      </c>
      <c r="T83" s="42">
        <v>240</v>
      </c>
      <c r="U83" s="43">
        <v>1</v>
      </c>
      <c r="V83" s="43"/>
      <c r="W83" s="51"/>
      <c r="X83" s="35"/>
      <c r="Y83" s="2"/>
    </row>
    <row r="84" spans="1:25">
      <c r="A84" s="128" t="s">
        <v>56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9"/>
      <c r="O84" s="48" t="s">
        <v>56</v>
      </c>
      <c r="P84" s="112">
        <v>882</v>
      </c>
      <c r="Q84" s="36">
        <v>4</v>
      </c>
      <c r="R84" s="36">
        <v>0</v>
      </c>
      <c r="S84" s="37">
        <v>0</v>
      </c>
      <c r="T84" s="38">
        <v>0</v>
      </c>
      <c r="U84" s="39">
        <f>U85+U90</f>
        <v>1711.41041</v>
      </c>
      <c r="V84" s="39">
        <f>V85+V90</f>
        <v>496.4</v>
      </c>
      <c r="W84" s="49">
        <f>W85+W90</f>
        <v>509.9</v>
      </c>
      <c r="X84" s="35"/>
      <c r="Y84" s="2"/>
    </row>
    <row r="85" spans="1:25">
      <c r="A85" s="135" t="s">
        <v>55</v>
      </c>
      <c r="B85" s="135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6"/>
      <c r="O85" s="50" t="s">
        <v>55</v>
      </c>
      <c r="P85" s="112">
        <v>882</v>
      </c>
      <c r="Q85" s="40">
        <v>4</v>
      </c>
      <c r="R85" s="40">
        <v>8</v>
      </c>
      <c r="S85" s="41">
        <v>0</v>
      </c>
      <c r="T85" s="42">
        <v>0</v>
      </c>
      <c r="U85" s="43">
        <f t="shared" ref="U85:W88" si="8">U86</f>
        <v>3</v>
      </c>
      <c r="V85" s="43">
        <f t="shared" si="8"/>
        <v>0</v>
      </c>
      <c r="W85" s="51">
        <f t="shared" si="8"/>
        <v>0</v>
      </c>
      <c r="X85" s="35"/>
      <c r="Y85" s="2"/>
    </row>
    <row r="86" spans="1:25" ht="60" customHeight="1">
      <c r="A86" s="135" t="s">
        <v>54</v>
      </c>
      <c r="B86" s="135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6"/>
      <c r="O86" s="50" t="s">
        <v>103</v>
      </c>
      <c r="P86" s="112">
        <v>882</v>
      </c>
      <c r="Q86" s="40">
        <v>4</v>
      </c>
      <c r="R86" s="40">
        <v>8</v>
      </c>
      <c r="S86" s="41" t="s">
        <v>53</v>
      </c>
      <c r="T86" s="42">
        <v>0</v>
      </c>
      <c r="U86" s="43">
        <f t="shared" si="8"/>
        <v>3</v>
      </c>
      <c r="V86" s="43">
        <f t="shared" si="8"/>
        <v>0</v>
      </c>
      <c r="W86" s="51">
        <f t="shared" si="8"/>
        <v>0</v>
      </c>
      <c r="X86" s="35"/>
      <c r="Y86" s="2"/>
    </row>
    <row r="87" spans="1:25" ht="36">
      <c r="A87" s="135" t="s">
        <v>52</v>
      </c>
      <c r="B87" s="135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6"/>
      <c r="O87" s="50" t="s">
        <v>52</v>
      </c>
      <c r="P87" s="112">
        <v>882</v>
      </c>
      <c r="Q87" s="40">
        <v>4</v>
      </c>
      <c r="R87" s="40">
        <v>8</v>
      </c>
      <c r="S87" s="41" t="s">
        <v>50</v>
      </c>
      <c r="T87" s="42">
        <v>0</v>
      </c>
      <c r="U87" s="43">
        <f>U88</f>
        <v>3</v>
      </c>
      <c r="V87" s="43"/>
      <c r="W87" s="51">
        <f t="shared" si="8"/>
        <v>0</v>
      </c>
      <c r="X87" s="35"/>
      <c r="Y87" s="2"/>
    </row>
    <row r="88" spans="1:25" ht="15">
      <c r="A88" s="17"/>
      <c r="B88" s="16"/>
      <c r="C88" s="15"/>
      <c r="D88" s="14"/>
      <c r="E88" s="13"/>
      <c r="F88" s="13"/>
      <c r="G88" s="13"/>
      <c r="H88" s="19"/>
      <c r="I88" s="135" t="s">
        <v>4</v>
      </c>
      <c r="J88" s="135"/>
      <c r="K88" s="135"/>
      <c r="L88" s="135"/>
      <c r="M88" s="135"/>
      <c r="N88" s="136"/>
      <c r="O88" s="50" t="s">
        <v>4</v>
      </c>
      <c r="P88" s="112">
        <v>882</v>
      </c>
      <c r="Q88" s="40">
        <v>4</v>
      </c>
      <c r="R88" s="40">
        <v>8</v>
      </c>
      <c r="S88" s="41" t="s">
        <v>50</v>
      </c>
      <c r="T88" s="42">
        <v>800</v>
      </c>
      <c r="U88" s="43">
        <f t="shared" si="8"/>
        <v>3</v>
      </c>
      <c r="V88" s="43">
        <f t="shared" si="8"/>
        <v>0</v>
      </c>
      <c r="W88" s="51">
        <f t="shared" si="8"/>
        <v>0</v>
      </c>
      <c r="X88" s="35"/>
      <c r="Y88" s="2"/>
    </row>
    <row r="89" spans="1:25" ht="72.75">
      <c r="A89" s="17"/>
      <c r="B89" s="16"/>
      <c r="C89" s="15"/>
      <c r="D89" s="14"/>
      <c r="E89" s="13"/>
      <c r="F89" s="13"/>
      <c r="G89" s="13"/>
      <c r="H89" s="13"/>
      <c r="I89" s="18"/>
      <c r="J89" s="135" t="s">
        <v>51</v>
      </c>
      <c r="K89" s="135"/>
      <c r="L89" s="135"/>
      <c r="M89" s="135"/>
      <c r="N89" s="136"/>
      <c r="O89" s="50" t="s">
        <v>107</v>
      </c>
      <c r="P89" s="112">
        <v>882</v>
      </c>
      <c r="Q89" s="40">
        <v>4</v>
      </c>
      <c r="R89" s="40">
        <v>8</v>
      </c>
      <c r="S89" s="41" t="s">
        <v>50</v>
      </c>
      <c r="T89" s="42">
        <v>810</v>
      </c>
      <c r="U89" s="43">
        <v>3</v>
      </c>
      <c r="V89" s="43"/>
      <c r="W89" s="51"/>
      <c r="X89" s="35"/>
      <c r="Y89" s="2"/>
    </row>
    <row r="90" spans="1:25" ht="14.25" customHeight="1">
      <c r="A90" s="135" t="s">
        <v>49</v>
      </c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6"/>
      <c r="O90" s="50" t="s">
        <v>49</v>
      </c>
      <c r="P90" s="112">
        <v>882</v>
      </c>
      <c r="Q90" s="40">
        <v>4</v>
      </c>
      <c r="R90" s="40">
        <v>9</v>
      </c>
      <c r="S90" s="41">
        <v>0</v>
      </c>
      <c r="T90" s="42">
        <v>0</v>
      </c>
      <c r="U90" s="43">
        <f>U94+U91+U98</f>
        <v>1708.41041</v>
      </c>
      <c r="V90" s="43">
        <f>V94</f>
        <v>496.4</v>
      </c>
      <c r="W90" s="51">
        <f>W94</f>
        <v>509.9</v>
      </c>
      <c r="X90" s="35"/>
      <c r="Y90" s="2"/>
    </row>
    <row r="91" spans="1:25" ht="77.2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50" t="s">
        <v>114</v>
      </c>
      <c r="P91" s="112">
        <v>882</v>
      </c>
      <c r="Q91" s="40">
        <v>4</v>
      </c>
      <c r="R91" s="40">
        <v>9</v>
      </c>
      <c r="S91" s="41">
        <v>6100070760</v>
      </c>
      <c r="T91" s="42"/>
      <c r="U91" s="43">
        <f>U92</f>
        <v>1130</v>
      </c>
      <c r="V91" s="43"/>
      <c r="W91" s="51"/>
      <c r="X91" s="35"/>
      <c r="Y91" s="2"/>
    </row>
    <row r="92" spans="1:25" ht="40.5" customHeight="1">
      <c r="A92" s="9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50" t="s">
        <v>27</v>
      </c>
      <c r="P92" s="112">
        <v>882</v>
      </c>
      <c r="Q92" s="40">
        <v>4</v>
      </c>
      <c r="R92" s="40">
        <v>9</v>
      </c>
      <c r="S92" s="41">
        <v>6100070760</v>
      </c>
      <c r="T92" s="42">
        <v>200</v>
      </c>
      <c r="U92" s="43">
        <f>U93</f>
        <v>1130</v>
      </c>
      <c r="V92" s="43"/>
      <c r="W92" s="51"/>
      <c r="X92" s="35"/>
      <c r="Y92" s="2"/>
    </row>
    <row r="93" spans="1:25" ht="42" customHeight="1">
      <c r="A93" s="90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50" t="s">
        <v>26</v>
      </c>
      <c r="P93" s="112">
        <v>882</v>
      </c>
      <c r="Q93" s="40">
        <v>4</v>
      </c>
      <c r="R93" s="40">
        <v>9</v>
      </c>
      <c r="S93" s="41">
        <v>6100070760</v>
      </c>
      <c r="T93" s="42">
        <v>240</v>
      </c>
      <c r="U93" s="43">
        <v>1130</v>
      </c>
      <c r="V93" s="43"/>
      <c r="W93" s="51"/>
      <c r="X93" s="35"/>
      <c r="Y93" s="2"/>
    </row>
    <row r="94" spans="1:25" ht="36" customHeight="1">
      <c r="A94" s="136" t="s">
        <v>48</v>
      </c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8"/>
      <c r="O94" s="50" t="s">
        <v>47</v>
      </c>
      <c r="P94" s="112">
        <v>882</v>
      </c>
      <c r="Q94" s="40">
        <v>4</v>
      </c>
      <c r="R94" s="40">
        <v>9</v>
      </c>
      <c r="S94" s="41" t="s">
        <v>46</v>
      </c>
      <c r="T94" s="42">
        <v>0</v>
      </c>
      <c r="U94" s="43">
        <f>U95+U101</f>
        <v>528.41040999999996</v>
      </c>
      <c r="V94" s="43">
        <v>496.4</v>
      </c>
      <c r="W94" s="51">
        <v>509.9</v>
      </c>
      <c r="X94" s="35"/>
      <c r="Y94" s="2"/>
    </row>
    <row r="95" spans="1:25" ht="39" customHeight="1">
      <c r="A95" s="135" t="s">
        <v>45</v>
      </c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6"/>
      <c r="O95" s="50" t="s">
        <v>115</v>
      </c>
      <c r="P95" s="112">
        <v>882</v>
      </c>
      <c r="Q95" s="40">
        <v>4</v>
      </c>
      <c r="R95" s="40">
        <v>9</v>
      </c>
      <c r="S95" s="41">
        <v>8300049030</v>
      </c>
      <c r="T95" s="42">
        <v>0</v>
      </c>
      <c r="U95" s="43">
        <f t="shared" ref="U95:W96" si="9">U96</f>
        <v>82.753600000000006</v>
      </c>
      <c r="V95" s="43">
        <f t="shared" si="9"/>
        <v>0</v>
      </c>
      <c r="W95" s="51">
        <f t="shared" si="9"/>
        <v>0</v>
      </c>
      <c r="X95" s="35"/>
      <c r="Y95" s="2"/>
    </row>
    <row r="96" spans="1:25" ht="36.75">
      <c r="A96" s="17"/>
      <c r="B96" s="16"/>
      <c r="C96" s="15"/>
      <c r="D96" s="14"/>
      <c r="E96" s="13"/>
      <c r="F96" s="13"/>
      <c r="G96" s="13"/>
      <c r="H96" s="19"/>
      <c r="I96" s="135" t="s">
        <v>27</v>
      </c>
      <c r="J96" s="135"/>
      <c r="K96" s="135"/>
      <c r="L96" s="135"/>
      <c r="M96" s="135"/>
      <c r="N96" s="136"/>
      <c r="O96" s="50" t="s">
        <v>27</v>
      </c>
      <c r="P96" s="112">
        <v>882</v>
      </c>
      <c r="Q96" s="40">
        <v>4</v>
      </c>
      <c r="R96" s="40">
        <v>9</v>
      </c>
      <c r="S96" s="41">
        <v>8300049030</v>
      </c>
      <c r="T96" s="42">
        <v>200</v>
      </c>
      <c r="U96" s="43">
        <f t="shared" si="9"/>
        <v>82.753600000000006</v>
      </c>
      <c r="V96" s="43">
        <f t="shared" si="9"/>
        <v>0</v>
      </c>
      <c r="W96" s="51">
        <f t="shared" si="9"/>
        <v>0</v>
      </c>
      <c r="X96" s="35"/>
      <c r="Y96" s="2"/>
    </row>
    <row r="97" spans="1:25" ht="36.75">
      <c r="A97" s="17"/>
      <c r="B97" s="16"/>
      <c r="C97" s="15"/>
      <c r="D97" s="14"/>
      <c r="E97" s="13"/>
      <c r="F97" s="13"/>
      <c r="G97" s="13"/>
      <c r="H97" s="13"/>
      <c r="I97" s="18"/>
      <c r="J97" s="135" t="s">
        <v>26</v>
      </c>
      <c r="K97" s="135"/>
      <c r="L97" s="135"/>
      <c r="M97" s="135"/>
      <c r="N97" s="136"/>
      <c r="O97" s="50" t="s">
        <v>26</v>
      </c>
      <c r="P97" s="112">
        <v>882</v>
      </c>
      <c r="Q97" s="40">
        <v>4</v>
      </c>
      <c r="R97" s="40">
        <v>9</v>
      </c>
      <c r="S97" s="41">
        <v>8300049030</v>
      </c>
      <c r="T97" s="42">
        <v>240</v>
      </c>
      <c r="U97" s="43">
        <v>82.753600000000006</v>
      </c>
      <c r="V97" s="43"/>
      <c r="W97" s="51"/>
      <c r="X97" s="35"/>
      <c r="Y97" s="2"/>
    </row>
    <row r="98" spans="1:25" ht="36.75">
      <c r="A98" s="96"/>
      <c r="B98" s="16"/>
      <c r="C98" s="15"/>
      <c r="D98" s="14"/>
      <c r="E98" s="13"/>
      <c r="F98" s="13"/>
      <c r="G98" s="13"/>
      <c r="H98" s="13"/>
      <c r="I98" s="95"/>
      <c r="J98" s="94"/>
      <c r="K98" s="94"/>
      <c r="L98" s="94"/>
      <c r="M98" s="94"/>
      <c r="N98" s="95"/>
      <c r="O98" s="50" t="s">
        <v>44</v>
      </c>
      <c r="P98" s="112">
        <v>882</v>
      </c>
      <c r="Q98" s="40">
        <v>4</v>
      </c>
      <c r="R98" s="40">
        <v>9</v>
      </c>
      <c r="S98" s="41">
        <v>8300049010</v>
      </c>
      <c r="T98" s="42"/>
      <c r="U98" s="108">
        <f>U99</f>
        <v>50</v>
      </c>
      <c r="V98" s="43"/>
      <c r="W98" s="51"/>
      <c r="X98" s="35"/>
      <c r="Y98" s="2"/>
    </row>
    <row r="99" spans="1:25" ht="36.75">
      <c r="A99" s="96"/>
      <c r="B99" s="16"/>
      <c r="C99" s="15"/>
      <c r="D99" s="14"/>
      <c r="E99" s="13"/>
      <c r="F99" s="13"/>
      <c r="G99" s="13"/>
      <c r="H99" s="13"/>
      <c r="I99" s="95"/>
      <c r="J99" s="94"/>
      <c r="K99" s="94"/>
      <c r="L99" s="94"/>
      <c r="M99" s="94"/>
      <c r="N99" s="95"/>
      <c r="O99" s="50" t="s">
        <v>27</v>
      </c>
      <c r="P99" s="112">
        <v>882</v>
      </c>
      <c r="Q99" s="40">
        <v>4</v>
      </c>
      <c r="R99" s="40">
        <v>9</v>
      </c>
      <c r="S99" s="41">
        <v>8300049010</v>
      </c>
      <c r="T99" s="42">
        <v>200</v>
      </c>
      <c r="U99" s="108">
        <f>U100</f>
        <v>50</v>
      </c>
      <c r="V99" s="43"/>
      <c r="W99" s="51"/>
      <c r="X99" s="35"/>
      <c r="Y99" s="2"/>
    </row>
    <row r="100" spans="1:25" ht="36.75">
      <c r="A100" s="96"/>
      <c r="B100" s="16"/>
      <c r="C100" s="15"/>
      <c r="D100" s="14"/>
      <c r="E100" s="13"/>
      <c r="F100" s="13"/>
      <c r="G100" s="13"/>
      <c r="H100" s="13"/>
      <c r="I100" s="95"/>
      <c r="J100" s="94"/>
      <c r="K100" s="94"/>
      <c r="L100" s="94"/>
      <c r="M100" s="94"/>
      <c r="N100" s="95"/>
      <c r="O100" s="50" t="s">
        <v>26</v>
      </c>
      <c r="P100" s="112">
        <v>882</v>
      </c>
      <c r="Q100" s="40">
        <v>4</v>
      </c>
      <c r="R100" s="40">
        <v>9</v>
      </c>
      <c r="S100" s="41">
        <v>8300049010</v>
      </c>
      <c r="T100" s="42">
        <v>240</v>
      </c>
      <c r="U100" s="108">
        <v>50</v>
      </c>
      <c r="V100" s="43"/>
      <c r="W100" s="51"/>
      <c r="X100" s="35"/>
      <c r="Y100" s="2"/>
    </row>
    <row r="101" spans="1:25" ht="36">
      <c r="A101" s="135" t="s">
        <v>44</v>
      </c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6"/>
      <c r="O101" s="50" t="s">
        <v>44</v>
      </c>
      <c r="P101" s="112">
        <v>882</v>
      </c>
      <c r="Q101" s="40">
        <v>4</v>
      </c>
      <c r="R101" s="40">
        <v>9</v>
      </c>
      <c r="S101" s="41" t="s">
        <v>43</v>
      </c>
      <c r="T101" s="42">
        <v>0</v>
      </c>
      <c r="U101" s="43">
        <f t="shared" ref="U101:W102" si="10">U102</f>
        <v>445.65681000000001</v>
      </c>
      <c r="V101" s="43">
        <f>V102</f>
        <v>404.9</v>
      </c>
      <c r="W101" s="51">
        <f>W102</f>
        <v>324.2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35" t="s">
        <v>27</v>
      </c>
      <c r="J102" s="135"/>
      <c r="K102" s="135"/>
      <c r="L102" s="135"/>
      <c r="M102" s="135"/>
      <c r="N102" s="136"/>
      <c r="O102" s="50" t="s">
        <v>27</v>
      </c>
      <c r="P102" s="112">
        <v>882</v>
      </c>
      <c r="Q102" s="40">
        <v>4</v>
      </c>
      <c r="R102" s="40">
        <v>9</v>
      </c>
      <c r="S102" s="41" t="s">
        <v>43</v>
      </c>
      <c r="T102" s="42">
        <v>200</v>
      </c>
      <c r="U102" s="43">
        <f t="shared" si="10"/>
        <v>445.65681000000001</v>
      </c>
      <c r="V102" s="43">
        <f t="shared" si="10"/>
        <v>404.9</v>
      </c>
      <c r="W102" s="51">
        <f t="shared" si="10"/>
        <v>324.2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35" t="s">
        <v>26</v>
      </c>
      <c r="K103" s="135"/>
      <c r="L103" s="135"/>
      <c r="M103" s="135"/>
      <c r="N103" s="136"/>
      <c r="O103" s="50" t="s">
        <v>26</v>
      </c>
      <c r="P103" s="112">
        <v>882</v>
      </c>
      <c r="Q103" s="40">
        <v>4</v>
      </c>
      <c r="R103" s="40">
        <v>9</v>
      </c>
      <c r="S103" s="41" t="s">
        <v>43</v>
      </c>
      <c r="T103" s="42">
        <v>240</v>
      </c>
      <c r="U103" s="43">
        <v>445.65681000000001</v>
      </c>
      <c r="V103" s="43">
        <v>404.9</v>
      </c>
      <c r="W103" s="51">
        <v>324.2</v>
      </c>
      <c r="X103" s="35"/>
      <c r="Y103" s="2"/>
    </row>
    <row r="104" spans="1:25" ht="13.5" customHeight="1">
      <c r="A104" s="128" t="s">
        <v>42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9"/>
      <c r="O104" s="48" t="s">
        <v>42</v>
      </c>
      <c r="P104" s="112">
        <v>882</v>
      </c>
      <c r="Q104" s="36">
        <v>5</v>
      </c>
      <c r="R104" s="36">
        <v>0</v>
      </c>
      <c r="S104" s="37">
        <v>0</v>
      </c>
      <c r="T104" s="38">
        <v>0</v>
      </c>
      <c r="U104" s="39">
        <f>U108+U105</f>
        <v>712.26868000000002</v>
      </c>
      <c r="V104" s="39">
        <f>V108</f>
        <v>0</v>
      </c>
      <c r="W104" s="49">
        <f>W108</f>
        <v>0</v>
      </c>
      <c r="X104" s="35"/>
      <c r="Y104" s="2"/>
    </row>
    <row r="105" spans="1:25" ht="13.5" customHeight="1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48" t="s">
        <v>116</v>
      </c>
      <c r="P105" s="112">
        <v>882</v>
      </c>
      <c r="Q105" s="36">
        <v>5</v>
      </c>
      <c r="R105" s="36">
        <v>2</v>
      </c>
      <c r="S105" s="37">
        <v>9100005140</v>
      </c>
      <c r="T105" s="38"/>
      <c r="U105" s="39">
        <f>U106</f>
        <v>466.97397999999998</v>
      </c>
      <c r="V105" s="39"/>
      <c r="W105" s="49"/>
      <c r="X105" s="35"/>
      <c r="Y105" s="2"/>
    </row>
    <row r="106" spans="1:25" ht="39.75" customHeight="1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50" t="s">
        <v>27</v>
      </c>
      <c r="P106" s="112">
        <v>882</v>
      </c>
      <c r="Q106" s="36">
        <v>5</v>
      </c>
      <c r="R106" s="36">
        <v>2</v>
      </c>
      <c r="S106" s="37">
        <v>9100005140</v>
      </c>
      <c r="T106" s="38">
        <v>200</v>
      </c>
      <c r="U106" s="39">
        <f>U107</f>
        <v>466.97397999999998</v>
      </c>
      <c r="V106" s="39"/>
      <c r="W106" s="49"/>
      <c r="X106" s="35"/>
      <c r="Y106" s="2"/>
    </row>
    <row r="107" spans="1:25" ht="36" customHeight="1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50" t="s">
        <v>26</v>
      </c>
      <c r="P107" s="112">
        <v>882</v>
      </c>
      <c r="Q107" s="36">
        <v>5</v>
      </c>
      <c r="R107" s="36">
        <v>2</v>
      </c>
      <c r="S107" s="37">
        <v>9100005140</v>
      </c>
      <c r="T107" s="38">
        <v>240</v>
      </c>
      <c r="U107" s="39">
        <v>466.97397999999998</v>
      </c>
      <c r="V107" s="39"/>
      <c r="W107" s="49"/>
      <c r="X107" s="35"/>
      <c r="Y107" s="2"/>
    </row>
    <row r="108" spans="1:25" ht="14.25" customHeight="1">
      <c r="A108" s="135" t="s">
        <v>41</v>
      </c>
      <c r="B108" s="135"/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6"/>
      <c r="O108" s="50" t="s">
        <v>41</v>
      </c>
      <c r="P108" s="112">
        <v>882</v>
      </c>
      <c r="Q108" s="40">
        <v>5</v>
      </c>
      <c r="R108" s="40">
        <v>3</v>
      </c>
      <c r="S108" s="41">
        <v>0</v>
      </c>
      <c r="T108" s="42">
        <v>0</v>
      </c>
      <c r="U108" s="43">
        <f>U109+U116</f>
        <v>245.29470000000001</v>
      </c>
      <c r="V108" s="43">
        <f>V109+V116</f>
        <v>0</v>
      </c>
      <c r="W108" s="51">
        <f>W109+W116</f>
        <v>0</v>
      </c>
      <c r="X108" s="35"/>
      <c r="Y108" s="2"/>
    </row>
    <row r="109" spans="1:25" ht="36">
      <c r="A109" s="135" t="s">
        <v>40</v>
      </c>
      <c r="B109" s="135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6"/>
      <c r="O109" s="50" t="s">
        <v>39</v>
      </c>
      <c r="P109" s="112">
        <v>882</v>
      </c>
      <c r="Q109" s="40">
        <v>5</v>
      </c>
      <c r="R109" s="40">
        <v>3</v>
      </c>
      <c r="S109" s="41" t="s">
        <v>38</v>
      </c>
      <c r="T109" s="42">
        <v>0</v>
      </c>
      <c r="U109" s="43">
        <f>U110+U113</f>
        <v>48.683999999999997</v>
      </c>
      <c r="V109" s="43"/>
      <c r="W109" s="51"/>
      <c r="X109" s="35"/>
      <c r="Y109" s="2"/>
    </row>
    <row r="110" spans="1:25" ht="24">
      <c r="A110" s="135" t="s">
        <v>37</v>
      </c>
      <c r="B110" s="135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6"/>
      <c r="O110" s="50" t="s">
        <v>37</v>
      </c>
      <c r="P110" s="112">
        <v>882</v>
      </c>
      <c r="Q110" s="40">
        <v>5</v>
      </c>
      <c r="R110" s="40">
        <v>3</v>
      </c>
      <c r="S110" s="41" t="s">
        <v>36</v>
      </c>
      <c r="T110" s="42">
        <v>0</v>
      </c>
      <c r="U110" s="43">
        <f>U111</f>
        <v>30.9</v>
      </c>
      <c r="V110" s="43">
        <v>0</v>
      </c>
      <c r="W110" s="51">
        <v>0</v>
      </c>
      <c r="X110" s="35"/>
      <c r="Y110" s="2"/>
    </row>
    <row r="111" spans="1:25" ht="36.75">
      <c r="A111" s="17"/>
      <c r="B111" s="16"/>
      <c r="C111" s="15"/>
      <c r="D111" s="14"/>
      <c r="E111" s="13"/>
      <c r="F111" s="13"/>
      <c r="G111" s="13"/>
      <c r="H111" s="19"/>
      <c r="I111" s="135" t="s">
        <v>27</v>
      </c>
      <c r="J111" s="135"/>
      <c r="K111" s="135"/>
      <c r="L111" s="135"/>
      <c r="M111" s="135"/>
      <c r="N111" s="136"/>
      <c r="O111" s="50" t="s">
        <v>27</v>
      </c>
      <c r="P111" s="112">
        <v>882</v>
      </c>
      <c r="Q111" s="40">
        <v>5</v>
      </c>
      <c r="R111" s="40">
        <v>3</v>
      </c>
      <c r="S111" s="41" t="s">
        <v>36</v>
      </c>
      <c r="T111" s="42">
        <v>200</v>
      </c>
      <c r="U111" s="43">
        <f>U112</f>
        <v>30.9</v>
      </c>
      <c r="V111" s="43">
        <v>0</v>
      </c>
      <c r="W111" s="51">
        <v>0</v>
      </c>
      <c r="X111" s="35"/>
      <c r="Y111" s="2"/>
    </row>
    <row r="112" spans="1:25" ht="36.75">
      <c r="A112" s="17"/>
      <c r="B112" s="16"/>
      <c r="C112" s="15"/>
      <c r="D112" s="14"/>
      <c r="E112" s="13"/>
      <c r="F112" s="13"/>
      <c r="G112" s="13"/>
      <c r="H112" s="13"/>
      <c r="I112" s="18"/>
      <c r="J112" s="135" t="s">
        <v>26</v>
      </c>
      <c r="K112" s="135"/>
      <c r="L112" s="135"/>
      <c r="M112" s="135"/>
      <c r="N112" s="136"/>
      <c r="O112" s="50" t="s">
        <v>26</v>
      </c>
      <c r="P112" s="112">
        <v>882</v>
      </c>
      <c r="Q112" s="40">
        <v>5</v>
      </c>
      <c r="R112" s="40">
        <v>3</v>
      </c>
      <c r="S112" s="41" t="s">
        <v>36</v>
      </c>
      <c r="T112" s="42">
        <v>240</v>
      </c>
      <c r="U112" s="43">
        <v>30.9</v>
      </c>
      <c r="V112" s="43">
        <v>0</v>
      </c>
      <c r="W112" s="51">
        <v>0</v>
      </c>
      <c r="X112" s="35"/>
      <c r="Y112" s="2"/>
    </row>
    <row r="113" spans="1:25" ht="24.75">
      <c r="A113" s="84"/>
      <c r="B113" s="16"/>
      <c r="C113" s="15"/>
      <c r="D113" s="14"/>
      <c r="E113" s="13"/>
      <c r="F113" s="13"/>
      <c r="G113" s="13"/>
      <c r="H113" s="13"/>
      <c r="I113" s="86"/>
      <c r="J113" s="85"/>
      <c r="K113" s="85"/>
      <c r="L113" s="85"/>
      <c r="M113" s="85"/>
      <c r="N113" s="86"/>
      <c r="O113" s="50" t="s">
        <v>109</v>
      </c>
      <c r="P113" s="112">
        <v>882</v>
      </c>
      <c r="Q113" s="40">
        <v>5</v>
      </c>
      <c r="R113" s="40">
        <v>3</v>
      </c>
      <c r="S113" s="41">
        <v>8600005020</v>
      </c>
      <c r="T113" s="42"/>
      <c r="U113" s="43">
        <f>U114</f>
        <v>17.783999999999999</v>
      </c>
      <c r="V113" s="43"/>
      <c r="W113" s="51"/>
      <c r="X113" s="35"/>
      <c r="Y113" s="2"/>
    </row>
    <row r="114" spans="1:25" ht="36.75">
      <c r="A114" s="84"/>
      <c r="B114" s="16"/>
      <c r="C114" s="15"/>
      <c r="D114" s="14"/>
      <c r="E114" s="13"/>
      <c r="F114" s="13"/>
      <c r="G114" s="13"/>
      <c r="H114" s="13"/>
      <c r="I114" s="86"/>
      <c r="J114" s="85"/>
      <c r="K114" s="85"/>
      <c r="L114" s="85"/>
      <c r="M114" s="85"/>
      <c r="N114" s="86"/>
      <c r="O114" s="50" t="s">
        <v>27</v>
      </c>
      <c r="P114" s="112">
        <v>882</v>
      </c>
      <c r="Q114" s="40">
        <v>5</v>
      </c>
      <c r="R114" s="40">
        <v>3</v>
      </c>
      <c r="S114" s="41">
        <v>8600005020</v>
      </c>
      <c r="T114" s="42">
        <v>200</v>
      </c>
      <c r="U114" s="43">
        <f>U115</f>
        <v>17.783999999999999</v>
      </c>
      <c r="V114" s="43"/>
      <c r="W114" s="51"/>
      <c r="X114" s="35"/>
      <c r="Y114" s="2"/>
    </row>
    <row r="115" spans="1:25" ht="36.75">
      <c r="A115" s="84"/>
      <c r="B115" s="16"/>
      <c r="C115" s="15"/>
      <c r="D115" s="14"/>
      <c r="E115" s="13"/>
      <c r="F115" s="13"/>
      <c r="G115" s="13"/>
      <c r="H115" s="13"/>
      <c r="I115" s="86"/>
      <c r="J115" s="85"/>
      <c r="K115" s="85"/>
      <c r="L115" s="85"/>
      <c r="M115" s="85"/>
      <c r="N115" s="86"/>
      <c r="O115" s="50" t="s">
        <v>26</v>
      </c>
      <c r="P115" s="112">
        <v>882</v>
      </c>
      <c r="Q115" s="40">
        <v>5</v>
      </c>
      <c r="R115" s="40">
        <v>3</v>
      </c>
      <c r="S115" s="41">
        <v>8600005020</v>
      </c>
      <c r="T115" s="42">
        <v>240</v>
      </c>
      <c r="U115" s="43">
        <v>17.783999999999999</v>
      </c>
      <c r="V115" s="43"/>
      <c r="W115" s="51"/>
      <c r="X115" s="35"/>
      <c r="Y115" s="2"/>
    </row>
    <row r="116" spans="1:25" ht="23.25" customHeight="1">
      <c r="A116" s="135" t="s">
        <v>35</v>
      </c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6"/>
      <c r="O116" s="50" t="s">
        <v>34</v>
      </c>
      <c r="P116" s="112">
        <v>882</v>
      </c>
      <c r="Q116" s="40">
        <v>5</v>
      </c>
      <c r="R116" s="40">
        <v>3</v>
      </c>
      <c r="S116" s="41" t="s">
        <v>33</v>
      </c>
      <c r="T116" s="42">
        <v>0</v>
      </c>
      <c r="U116" s="43">
        <f>U117+U120+U123</f>
        <v>196.61070000000001</v>
      </c>
      <c r="V116" s="43">
        <f t="shared" ref="U116:W118" si="11">V117</f>
        <v>0</v>
      </c>
      <c r="W116" s="51">
        <f t="shared" si="11"/>
        <v>0</v>
      </c>
      <c r="X116" s="35"/>
      <c r="Y116" s="2"/>
    </row>
    <row r="117" spans="1:25" ht="14.25" customHeight="1">
      <c r="A117" s="135" t="s">
        <v>32</v>
      </c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6"/>
      <c r="O117" s="50" t="s">
        <v>32</v>
      </c>
      <c r="P117" s="112">
        <v>882</v>
      </c>
      <c r="Q117" s="40">
        <v>5</v>
      </c>
      <c r="R117" s="40">
        <v>3</v>
      </c>
      <c r="S117" s="41" t="s">
        <v>31</v>
      </c>
      <c r="T117" s="42">
        <v>0</v>
      </c>
      <c r="U117" s="43">
        <f t="shared" si="11"/>
        <v>140</v>
      </c>
      <c r="V117" s="43">
        <f t="shared" si="11"/>
        <v>0</v>
      </c>
      <c r="W117" s="51">
        <f t="shared" si="11"/>
        <v>0</v>
      </c>
      <c r="X117" s="35"/>
      <c r="Y117" s="2"/>
    </row>
    <row r="118" spans="1:25" ht="23.25" customHeight="1">
      <c r="A118" s="17"/>
      <c r="B118" s="16"/>
      <c r="C118" s="15"/>
      <c r="D118" s="14"/>
      <c r="E118" s="13"/>
      <c r="F118" s="13"/>
      <c r="G118" s="13"/>
      <c r="H118" s="19"/>
      <c r="I118" s="135" t="s">
        <v>27</v>
      </c>
      <c r="J118" s="135"/>
      <c r="K118" s="135"/>
      <c r="L118" s="135"/>
      <c r="M118" s="135"/>
      <c r="N118" s="136"/>
      <c r="O118" s="50" t="s">
        <v>27</v>
      </c>
      <c r="P118" s="112">
        <v>882</v>
      </c>
      <c r="Q118" s="40">
        <v>5</v>
      </c>
      <c r="R118" s="40">
        <v>3</v>
      </c>
      <c r="S118" s="41" t="s">
        <v>31</v>
      </c>
      <c r="T118" s="42">
        <v>200</v>
      </c>
      <c r="U118" s="43">
        <f t="shared" si="11"/>
        <v>140</v>
      </c>
      <c r="V118" s="43">
        <f t="shared" si="11"/>
        <v>0</v>
      </c>
      <c r="W118" s="51">
        <f t="shared" si="11"/>
        <v>0</v>
      </c>
      <c r="X118" s="35"/>
      <c r="Y118" s="2"/>
    </row>
    <row r="119" spans="1:25" ht="36.75">
      <c r="A119" s="17"/>
      <c r="B119" s="16"/>
      <c r="C119" s="15"/>
      <c r="D119" s="14"/>
      <c r="E119" s="13"/>
      <c r="F119" s="13"/>
      <c r="G119" s="13"/>
      <c r="H119" s="13"/>
      <c r="I119" s="18"/>
      <c r="J119" s="135" t="s">
        <v>26</v>
      </c>
      <c r="K119" s="135"/>
      <c r="L119" s="135"/>
      <c r="M119" s="135"/>
      <c r="N119" s="136"/>
      <c r="O119" s="50" t="s">
        <v>26</v>
      </c>
      <c r="P119" s="112">
        <v>882</v>
      </c>
      <c r="Q119" s="40">
        <v>5</v>
      </c>
      <c r="R119" s="40">
        <v>3</v>
      </c>
      <c r="S119" s="41" t="s">
        <v>31</v>
      </c>
      <c r="T119" s="42">
        <v>240</v>
      </c>
      <c r="U119" s="43">
        <v>140</v>
      </c>
      <c r="V119" s="43"/>
      <c r="W119" s="51"/>
      <c r="X119" s="35"/>
      <c r="Y119" s="2"/>
    </row>
    <row r="120" spans="1:25" ht="1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116</v>
      </c>
      <c r="P120" s="112">
        <v>882</v>
      </c>
      <c r="Q120" s="40">
        <v>5</v>
      </c>
      <c r="R120" s="40">
        <v>3</v>
      </c>
      <c r="S120" s="41">
        <v>9200005190</v>
      </c>
      <c r="T120" s="42"/>
      <c r="U120" s="43">
        <f>U121</f>
        <v>10</v>
      </c>
      <c r="V120" s="43"/>
      <c r="W120" s="51"/>
      <c r="X120" s="35"/>
      <c r="Y120" s="2"/>
    </row>
    <row r="121" spans="1:25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112">
        <v>882</v>
      </c>
      <c r="Q121" s="40">
        <v>5</v>
      </c>
      <c r="R121" s="40">
        <v>3</v>
      </c>
      <c r="S121" s="41">
        <v>9200005190</v>
      </c>
      <c r="T121" s="42"/>
      <c r="U121" s="43">
        <f>U122</f>
        <v>10</v>
      </c>
      <c r="V121" s="43"/>
      <c r="W121" s="51"/>
      <c r="X121" s="35"/>
      <c r="Y121" s="2"/>
    </row>
    <row r="122" spans="1:25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112">
        <v>882</v>
      </c>
      <c r="Q122" s="40">
        <v>5</v>
      </c>
      <c r="R122" s="40">
        <v>3</v>
      </c>
      <c r="S122" s="41">
        <v>9200005190</v>
      </c>
      <c r="T122" s="42"/>
      <c r="U122" s="43">
        <v>10</v>
      </c>
      <c r="V122" s="43"/>
      <c r="W122" s="51"/>
      <c r="X122" s="35"/>
      <c r="Y122" s="2"/>
    </row>
    <row r="123" spans="1:25" ht="24.7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110</v>
      </c>
      <c r="P123" s="112">
        <v>882</v>
      </c>
      <c r="Q123" s="40">
        <v>5</v>
      </c>
      <c r="R123" s="40">
        <v>3</v>
      </c>
      <c r="S123" s="41">
        <v>9200005180</v>
      </c>
      <c r="T123" s="42"/>
      <c r="U123" s="43">
        <f>U124</f>
        <v>46.610700000000001</v>
      </c>
      <c r="V123" s="43"/>
      <c r="W123" s="51"/>
      <c r="X123" s="35"/>
      <c r="Y123" s="2"/>
    </row>
    <row r="124" spans="1:25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112">
        <v>882</v>
      </c>
      <c r="Q124" s="40">
        <v>5</v>
      </c>
      <c r="R124" s="40">
        <v>3</v>
      </c>
      <c r="S124" s="41">
        <v>9200005180</v>
      </c>
      <c r="T124" s="42">
        <v>200</v>
      </c>
      <c r="U124" s="43">
        <f>U125</f>
        <v>46.610700000000001</v>
      </c>
      <c r="V124" s="43"/>
      <c r="W124" s="51"/>
      <c r="X124" s="35"/>
      <c r="Y124" s="2"/>
    </row>
    <row r="125" spans="1:25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112">
        <v>882</v>
      </c>
      <c r="Q125" s="40">
        <v>5</v>
      </c>
      <c r="R125" s="40">
        <v>3</v>
      </c>
      <c r="S125" s="41">
        <v>9200005180</v>
      </c>
      <c r="T125" s="42">
        <v>240</v>
      </c>
      <c r="U125" s="43">
        <v>46.610700000000001</v>
      </c>
      <c r="V125" s="43"/>
      <c r="W125" s="51"/>
      <c r="X125" s="35"/>
      <c r="Y125" s="2"/>
    </row>
    <row r="126" spans="1:25">
      <c r="A126" s="128" t="s">
        <v>30</v>
      </c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9"/>
      <c r="O126" s="48" t="s">
        <v>30</v>
      </c>
      <c r="P126" s="112">
        <v>882</v>
      </c>
      <c r="Q126" s="36">
        <v>7</v>
      </c>
      <c r="R126" s="36">
        <v>0</v>
      </c>
      <c r="S126" s="37">
        <v>0</v>
      </c>
      <c r="T126" s="38">
        <v>0</v>
      </c>
      <c r="U126" s="39">
        <f t="shared" ref="U126:W130" si="12">U127</f>
        <v>10.54</v>
      </c>
      <c r="V126" s="39">
        <f t="shared" si="12"/>
        <v>0</v>
      </c>
      <c r="W126" s="49">
        <f t="shared" si="12"/>
        <v>0</v>
      </c>
      <c r="X126" s="35"/>
      <c r="Y126" s="2"/>
    </row>
    <row r="127" spans="1:25" ht="24">
      <c r="A127" s="135" t="s">
        <v>29</v>
      </c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6"/>
      <c r="O127" s="50" t="s">
        <v>29</v>
      </c>
      <c r="P127" s="112">
        <v>882</v>
      </c>
      <c r="Q127" s="40">
        <v>7</v>
      </c>
      <c r="R127" s="40">
        <v>7</v>
      </c>
      <c r="S127" s="41">
        <v>0</v>
      </c>
      <c r="T127" s="42">
        <v>0</v>
      </c>
      <c r="U127" s="43">
        <f t="shared" si="12"/>
        <v>10.54</v>
      </c>
      <c r="V127" s="43">
        <f t="shared" si="12"/>
        <v>0</v>
      </c>
      <c r="W127" s="51">
        <f t="shared" si="12"/>
        <v>0</v>
      </c>
      <c r="X127" s="35"/>
      <c r="Y127" s="2"/>
    </row>
    <row r="128" spans="1:25" ht="24">
      <c r="A128" s="135" t="s">
        <v>8</v>
      </c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6"/>
      <c r="O128" s="50" t="s">
        <v>7</v>
      </c>
      <c r="P128" s="112">
        <v>882</v>
      </c>
      <c r="Q128" s="40">
        <v>7</v>
      </c>
      <c r="R128" s="40">
        <v>7</v>
      </c>
      <c r="S128" s="41" t="s">
        <v>6</v>
      </c>
      <c r="T128" s="42">
        <v>0</v>
      </c>
      <c r="U128" s="43">
        <f t="shared" si="12"/>
        <v>10.54</v>
      </c>
      <c r="V128" s="43">
        <f t="shared" si="12"/>
        <v>0</v>
      </c>
      <c r="W128" s="51">
        <f t="shared" si="12"/>
        <v>0</v>
      </c>
      <c r="X128" s="35"/>
      <c r="Y128" s="2"/>
    </row>
    <row r="129" spans="1:25" ht="36">
      <c r="A129" s="135" t="s">
        <v>28</v>
      </c>
      <c r="B129" s="135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6"/>
      <c r="O129" s="50" t="s">
        <v>28</v>
      </c>
      <c r="P129" s="112">
        <v>882</v>
      </c>
      <c r="Q129" s="40">
        <v>7</v>
      </c>
      <c r="R129" s="40">
        <v>7</v>
      </c>
      <c r="S129" s="41" t="s">
        <v>25</v>
      </c>
      <c r="T129" s="42">
        <v>0</v>
      </c>
      <c r="U129" s="43">
        <f t="shared" si="12"/>
        <v>10.54</v>
      </c>
      <c r="V129" s="43">
        <f t="shared" si="12"/>
        <v>0</v>
      </c>
      <c r="W129" s="51">
        <f t="shared" si="12"/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9"/>
      <c r="I130" s="135" t="s">
        <v>27</v>
      </c>
      <c r="J130" s="135"/>
      <c r="K130" s="135"/>
      <c r="L130" s="135"/>
      <c r="M130" s="135"/>
      <c r="N130" s="136"/>
      <c r="O130" s="50" t="s">
        <v>27</v>
      </c>
      <c r="P130" s="112">
        <v>882</v>
      </c>
      <c r="Q130" s="40">
        <v>7</v>
      </c>
      <c r="R130" s="40">
        <v>7</v>
      </c>
      <c r="S130" s="41" t="s">
        <v>25</v>
      </c>
      <c r="T130" s="42">
        <v>200</v>
      </c>
      <c r="U130" s="43">
        <f t="shared" si="12"/>
        <v>10.54</v>
      </c>
      <c r="V130" s="43">
        <f t="shared" si="12"/>
        <v>0</v>
      </c>
      <c r="W130" s="51">
        <f t="shared" si="12"/>
        <v>0</v>
      </c>
      <c r="X130" s="35"/>
      <c r="Y130" s="2"/>
    </row>
    <row r="131" spans="1:25" ht="36.75">
      <c r="A131" s="17"/>
      <c r="B131" s="16"/>
      <c r="C131" s="15"/>
      <c r="D131" s="14"/>
      <c r="E131" s="13"/>
      <c r="F131" s="13"/>
      <c r="G131" s="13"/>
      <c r="H131" s="13"/>
      <c r="I131" s="18"/>
      <c r="J131" s="135" t="s">
        <v>26</v>
      </c>
      <c r="K131" s="135"/>
      <c r="L131" s="135"/>
      <c r="M131" s="135"/>
      <c r="N131" s="136"/>
      <c r="O131" s="50" t="s">
        <v>26</v>
      </c>
      <c r="P131" s="112">
        <v>882</v>
      </c>
      <c r="Q131" s="40">
        <v>7</v>
      </c>
      <c r="R131" s="40">
        <v>7</v>
      </c>
      <c r="S131" s="41" t="s">
        <v>25</v>
      </c>
      <c r="T131" s="42">
        <v>240</v>
      </c>
      <c r="U131" s="43">
        <v>10.54</v>
      </c>
      <c r="V131" s="43"/>
      <c r="W131" s="51"/>
      <c r="X131" s="35"/>
      <c r="Y131" s="2"/>
    </row>
    <row r="132" spans="1:25" ht="14.25" customHeight="1">
      <c r="A132" s="128" t="s">
        <v>24</v>
      </c>
      <c r="B132" s="128"/>
      <c r="C132" s="128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9"/>
      <c r="O132" s="48" t="s">
        <v>24</v>
      </c>
      <c r="P132" s="112">
        <v>882</v>
      </c>
      <c r="Q132" s="36">
        <v>8</v>
      </c>
      <c r="R132" s="36">
        <v>0</v>
      </c>
      <c r="S132" s="37">
        <v>0</v>
      </c>
      <c r="T132" s="38">
        <v>0</v>
      </c>
      <c r="U132" s="39">
        <f t="shared" ref="U132:W132" si="13">U133</f>
        <v>3297.9074200000005</v>
      </c>
      <c r="V132" s="39">
        <f t="shared" si="13"/>
        <v>1463.45</v>
      </c>
      <c r="W132" s="49">
        <f t="shared" si="13"/>
        <v>1371.75</v>
      </c>
      <c r="X132" s="35"/>
      <c r="Y132" s="2"/>
    </row>
    <row r="133" spans="1:25">
      <c r="A133" s="135" t="s">
        <v>23</v>
      </c>
      <c r="B133" s="135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6"/>
      <c r="O133" s="50" t="s">
        <v>23</v>
      </c>
      <c r="P133" s="112">
        <v>882</v>
      </c>
      <c r="Q133" s="40">
        <v>8</v>
      </c>
      <c r="R133" s="40">
        <v>1</v>
      </c>
      <c r="S133" s="41">
        <v>0</v>
      </c>
      <c r="T133" s="42">
        <v>0</v>
      </c>
      <c r="U133" s="43">
        <f>U134</f>
        <v>3297.9074200000005</v>
      </c>
      <c r="V133" s="43">
        <f>V134</f>
        <v>1463.45</v>
      </c>
      <c r="W133" s="51">
        <f>W134</f>
        <v>1371.75</v>
      </c>
      <c r="X133" s="35"/>
      <c r="Y133" s="2"/>
    </row>
    <row r="134" spans="1:25" ht="48">
      <c r="A134" s="135" t="s">
        <v>22</v>
      </c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6"/>
      <c r="O134" s="50" t="s">
        <v>104</v>
      </c>
      <c r="P134" s="112">
        <v>882</v>
      </c>
      <c r="Q134" s="40">
        <v>8</v>
      </c>
      <c r="R134" s="40">
        <v>1</v>
      </c>
      <c r="S134" s="41" t="s">
        <v>21</v>
      </c>
      <c r="T134" s="42">
        <v>0</v>
      </c>
      <c r="U134" s="43">
        <f>U135+U142</f>
        <v>3297.9074200000005</v>
      </c>
      <c r="V134" s="43">
        <f>+V135</f>
        <v>1463.45</v>
      </c>
      <c r="W134" s="51">
        <f>W135</f>
        <v>1371.75</v>
      </c>
      <c r="X134" s="35"/>
      <c r="Y134" s="2"/>
    </row>
    <row r="135" spans="1:25" ht="36">
      <c r="A135" s="135" t="s">
        <v>20</v>
      </c>
      <c r="B135" s="135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6"/>
      <c r="O135" s="50" t="s">
        <v>20</v>
      </c>
      <c r="P135" s="112">
        <v>882</v>
      </c>
      <c r="Q135" s="40">
        <v>8</v>
      </c>
      <c r="R135" s="40">
        <v>1</v>
      </c>
      <c r="S135" s="41" t="s">
        <v>15</v>
      </c>
      <c r="T135" s="42">
        <v>0</v>
      </c>
      <c r="U135" s="43">
        <f>U136+U138+U140</f>
        <v>1166.1619800000001</v>
      </c>
      <c r="V135" s="43">
        <f>V136</f>
        <v>1463.45</v>
      </c>
      <c r="W135" s="51">
        <f>W138+W140+W136</f>
        <v>1371.75</v>
      </c>
      <c r="X135" s="35"/>
      <c r="Y135" s="2"/>
    </row>
    <row r="136" spans="1:25" ht="84.75">
      <c r="A136" s="17"/>
      <c r="B136" s="16"/>
      <c r="C136" s="15"/>
      <c r="D136" s="14"/>
      <c r="E136" s="13"/>
      <c r="F136" s="13"/>
      <c r="G136" s="13"/>
      <c r="H136" s="19"/>
      <c r="I136" s="135" t="s">
        <v>19</v>
      </c>
      <c r="J136" s="135"/>
      <c r="K136" s="135"/>
      <c r="L136" s="135"/>
      <c r="M136" s="135"/>
      <c r="N136" s="136"/>
      <c r="O136" s="50" t="s">
        <v>19</v>
      </c>
      <c r="P136" s="112">
        <v>882</v>
      </c>
      <c r="Q136" s="40">
        <v>8</v>
      </c>
      <c r="R136" s="40">
        <v>1</v>
      </c>
      <c r="S136" s="41" t="s">
        <v>15</v>
      </c>
      <c r="T136" s="42">
        <v>100</v>
      </c>
      <c r="U136" s="43">
        <f>U137</f>
        <v>1.28427</v>
      </c>
      <c r="V136" s="43">
        <f>V137</f>
        <v>1463.45</v>
      </c>
      <c r="W136" s="51">
        <f>W137</f>
        <v>1371.75</v>
      </c>
      <c r="X136" s="35"/>
      <c r="Y136" s="2"/>
    </row>
    <row r="137" spans="1:25" ht="31.5" customHeight="1">
      <c r="A137" s="17"/>
      <c r="B137" s="16"/>
      <c r="C137" s="15"/>
      <c r="D137" s="14"/>
      <c r="E137" s="13"/>
      <c r="F137" s="13"/>
      <c r="G137" s="13"/>
      <c r="H137" s="13"/>
      <c r="I137" s="18"/>
      <c r="J137" s="135" t="s">
        <v>18</v>
      </c>
      <c r="K137" s="135"/>
      <c r="L137" s="135"/>
      <c r="M137" s="135"/>
      <c r="N137" s="136"/>
      <c r="O137" s="50" t="s">
        <v>18</v>
      </c>
      <c r="P137" s="112">
        <v>882</v>
      </c>
      <c r="Q137" s="40">
        <v>8</v>
      </c>
      <c r="R137" s="40">
        <v>1</v>
      </c>
      <c r="S137" s="41" t="s">
        <v>15</v>
      </c>
      <c r="T137" s="42">
        <v>110</v>
      </c>
      <c r="U137" s="43">
        <v>1.28427</v>
      </c>
      <c r="V137" s="43">
        <v>1463.45</v>
      </c>
      <c r="W137" s="51">
        <v>1371.75</v>
      </c>
      <c r="X137" s="35"/>
      <c r="Y137" s="2"/>
    </row>
    <row r="138" spans="1:25" ht="36.75">
      <c r="A138" s="17"/>
      <c r="B138" s="16"/>
      <c r="C138" s="15"/>
      <c r="D138" s="14"/>
      <c r="E138" s="13"/>
      <c r="F138" s="13"/>
      <c r="G138" s="13"/>
      <c r="H138" s="19"/>
      <c r="I138" s="135" t="s">
        <v>17</v>
      </c>
      <c r="J138" s="135"/>
      <c r="K138" s="135"/>
      <c r="L138" s="135"/>
      <c r="M138" s="135"/>
      <c r="N138" s="136"/>
      <c r="O138" s="50" t="s">
        <v>27</v>
      </c>
      <c r="P138" s="112">
        <v>882</v>
      </c>
      <c r="Q138" s="40">
        <v>8</v>
      </c>
      <c r="R138" s="40">
        <v>1</v>
      </c>
      <c r="S138" s="41" t="s">
        <v>15</v>
      </c>
      <c r="T138" s="42">
        <v>200</v>
      </c>
      <c r="U138" s="43">
        <f>U139</f>
        <v>1161.8661500000001</v>
      </c>
      <c r="V138" s="43">
        <f>V139</f>
        <v>0</v>
      </c>
      <c r="W138" s="51">
        <f>W139</f>
        <v>0</v>
      </c>
      <c r="X138" s="35"/>
      <c r="Y138" s="2"/>
    </row>
    <row r="139" spans="1:25" ht="36.75">
      <c r="A139" s="17"/>
      <c r="B139" s="16"/>
      <c r="C139" s="15"/>
      <c r="D139" s="14"/>
      <c r="E139" s="13"/>
      <c r="F139" s="13"/>
      <c r="G139" s="13"/>
      <c r="H139" s="13"/>
      <c r="I139" s="18"/>
      <c r="J139" s="135" t="s">
        <v>16</v>
      </c>
      <c r="K139" s="135"/>
      <c r="L139" s="135"/>
      <c r="M139" s="135"/>
      <c r="N139" s="136"/>
      <c r="O139" s="50" t="s">
        <v>26</v>
      </c>
      <c r="P139" s="112">
        <v>882</v>
      </c>
      <c r="Q139" s="40">
        <v>8</v>
      </c>
      <c r="R139" s="40">
        <v>1</v>
      </c>
      <c r="S139" s="41" t="s">
        <v>15</v>
      </c>
      <c r="T139" s="42">
        <v>240</v>
      </c>
      <c r="U139" s="43">
        <v>1161.8661500000001</v>
      </c>
      <c r="V139" s="43"/>
      <c r="W139" s="51"/>
      <c r="X139" s="35"/>
      <c r="Y139" s="2"/>
    </row>
    <row r="140" spans="1:25" ht="15">
      <c r="A140" s="68"/>
      <c r="B140" s="16"/>
      <c r="C140" s="15"/>
      <c r="D140" s="14"/>
      <c r="E140" s="13"/>
      <c r="F140" s="13"/>
      <c r="G140" s="13"/>
      <c r="H140" s="13"/>
      <c r="I140" s="70"/>
      <c r="J140" s="69"/>
      <c r="K140" s="69"/>
      <c r="L140" s="69"/>
      <c r="M140" s="69"/>
      <c r="N140" s="70"/>
      <c r="O140" s="50" t="s">
        <v>4</v>
      </c>
      <c r="P140" s="112">
        <v>882</v>
      </c>
      <c r="Q140" s="40">
        <v>8</v>
      </c>
      <c r="R140" s="40">
        <v>1</v>
      </c>
      <c r="S140" s="41">
        <v>8100008010</v>
      </c>
      <c r="T140" s="42">
        <v>800</v>
      </c>
      <c r="U140" s="43">
        <f>U141</f>
        <v>3.0115599999999998</v>
      </c>
      <c r="V140" s="43">
        <f>V141</f>
        <v>0</v>
      </c>
      <c r="W140" s="51">
        <f>W141</f>
        <v>0</v>
      </c>
      <c r="X140" s="35"/>
      <c r="Y140" s="2"/>
    </row>
    <row r="141" spans="1:25" ht="24.75" customHeight="1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85</v>
      </c>
      <c r="P141" s="112">
        <v>882</v>
      </c>
      <c r="Q141" s="40">
        <v>8</v>
      </c>
      <c r="R141" s="40">
        <v>1</v>
      </c>
      <c r="S141" s="41">
        <v>8100008010</v>
      </c>
      <c r="T141" s="42">
        <v>850</v>
      </c>
      <c r="U141" s="43">
        <v>3.0115599999999998</v>
      </c>
      <c r="V141" s="43"/>
      <c r="W141" s="51"/>
      <c r="X141" s="35"/>
      <c r="Y141" s="2"/>
    </row>
    <row r="142" spans="1:25" ht="40.5" customHeight="1">
      <c r="A142" s="80"/>
      <c r="B142" s="16"/>
      <c r="C142" s="15"/>
      <c r="D142" s="14"/>
      <c r="E142" s="13"/>
      <c r="F142" s="13"/>
      <c r="G142" s="13"/>
      <c r="H142" s="13"/>
      <c r="I142" s="79"/>
      <c r="J142" s="78"/>
      <c r="K142" s="78"/>
      <c r="L142" s="78"/>
      <c r="M142" s="78"/>
      <c r="N142" s="79"/>
      <c r="O142" s="50" t="s">
        <v>20</v>
      </c>
      <c r="P142" s="112">
        <v>882</v>
      </c>
      <c r="Q142" s="40">
        <v>8</v>
      </c>
      <c r="R142" s="40">
        <v>1</v>
      </c>
      <c r="S142" s="41">
        <v>8100170510</v>
      </c>
      <c r="T142" s="42"/>
      <c r="U142" s="43">
        <f>U143+U145</f>
        <v>2131.7454400000001</v>
      </c>
      <c r="V142" s="43"/>
      <c r="W142" s="51"/>
      <c r="X142" s="35"/>
      <c r="Y142" s="2"/>
    </row>
    <row r="143" spans="1:25" ht="40.5" customHeight="1">
      <c r="A143" s="80"/>
      <c r="B143" s="16"/>
      <c r="C143" s="15"/>
      <c r="D143" s="14"/>
      <c r="E143" s="13"/>
      <c r="F143" s="13"/>
      <c r="G143" s="13"/>
      <c r="H143" s="13"/>
      <c r="I143" s="79"/>
      <c r="J143" s="78"/>
      <c r="K143" s="78"/>
      <c r="L143" s="78"/>
      <c r="M143" s="78"/>
      <c r="N143" s="79"/>
      <c r="O143" s="50" t="s">
        <v>19</v>
      </c>
      <c r="P143" s="112">
        <v>882</v>
      </c>
      <c r="Q143" s="40">
        <v>8</v>
      </c>
      <c r="R143" s="40">
        <v>1</v>
      </c>
      <c r="S143" s="41">
        <v>8100170510</v>
      </c>
      <c r="T143" s="42">
        <v>100</v>
      </c>
      <c r="U143" s="43">
        <f>U144</f>
        <v>2131.7454400000001</v>
      </c>
      <c r="V143" s="43"/>
      <c r="W143" s="51"/>
      <c r="X143" s="35"/>
      <c r="Y143" s="2"/>
    </row>
    <row r="144" spans="1:25" ht="40.5" customHeight="1">
      <c r="A144" s="80"/>
      <c r="B144" s="16"/>
      <c r="C144" s="15"/>
      <c r="D144" s="14"/>
      <c r="E144" s="13"/>
      <c r="F144" s="13"/>
      <c r="G144" s="13"/>
      <c r="H144" s="13"/>
      <c r="I144" s="79"/>
      <c r="J144" s="78"/>
      <c r="K144" s="78"/>
      <c r="L144" s="78"/>
      <c r="M144" s="78"/>
      <c r="N144" s="79"/>
      <c r="O144" s="50" t="s">
        <v>18</v>
      </c>
      <c r="P144" s="112">
        <v>882</v>
      </c>
      <c r="Q144" s="40">
        <v>8</v>
      </c>
      <c r="R144" s="40">
        <v>1</v>
      </c>
      <c r="S144" s="41">
        <v>8100170510</v>
      </c>
      <c r="T144" s="42">
        <v>110</v>
      </c>
      <c r="U144" s="43">
        <v>2131.7454400000001</v>
      </c>
      <c r="V144" s="43"/>
      <c r="W144" s="51"/>
      <c r="X144" s="35"/>
      <c r="Y144" s="2"/>
    </row>
    <row r="145" spans="1:25" ht="40.5" customHeight="1">
      <c r="A145" s="87"/>
      <c r="B145" s="16"/>
      <c r="C145" s="15"/>
      <c r="D145" s="14"/>
      <c r="E145" s="13"/>
      <c r="F145" s="13"/>
      <c r="G145" s="13"/>
      <c r="H145" s="13"/>
      <c r="I145" s="89"/>
      <c r="J145" s="88"/>
      <c r="K145" s="88"/>
      <c r="L145" s="88"/>
      <c r="M145" s="88"/>
      <c r="N145" s="89"/>
      <c r="O145" s="50" t="s">
        <v>27</v>
      </c>
      <c r="P145" s="112">
        <v>882</v>
      </c>
      <c r="Q145" s="40">
        <v>8</v>
      </c>
      <c r="R145" s="40">
        <v>1</v>
      </c>
      <c r="S145" s="41">
        <v>8100170510</v>
      </c>
      <c r="T145" s="42">
        <v>200</v>
      </c>
      <c r="U145" s="43">
        <f>U146</f>
        <v>0</v>
      </c>
      <c r="V145" s="43"/>
      <c r="W145" s="51"/>
      <c r="X145" s="35"/>
      <c r="Y145" s="2"/>
    </row>
    <row r="146" spans="1:25" ht="40.5" customHeight="1">
      <c r="A146" s="87"/>
      <c r="B146" s="16"/>
      <c r="C146" s="15"/>
      <c r="D146" s="14"/>
      <c r="E146" s="13"/>
      <c r="F146" s="13"/>
      <c r="G146" s="13"/>
      <c r="H146" s="13"/>
      <c r="I146" s="89"/>
      <c r="J146" s="88"/>
      <c r="K146" s="88"/>
      <c r="L146" s="88"/>
      <c r="M146" s="88"/>
      <c r="N146" s="89"/>
      <c r="O146" s="50" t="s">
        <v>26</v>
      </c>
      <c r="P146" s="112">
        <v>882</v>
      </c>
      <c r="Q146" s="40">
        <v>8</v>
      </c>
      <c r="R146" s="40">
        <v>1</v>
      </c>
      <c r="S146" s="41">
        <v>8100170510</v>
      </c>
      <c r="T146" s="42">
        <v>240</v>
      </c>
      <c r="U146" s="43"/>
      <c r="V146" s="43"/>
      <c r="W146" s="51"/>
      <c r="X146" s="35"/>
      <c r="Y146" s="2"/>
    </row>
    <row r="147" spans="1:25">
      <c r="A147" s="128" t="s">
        <v>14</v>
      </c>
      <c r="B147" s="128"/>
      <c r="C147" s="128"/>
      <c r="D147" s="128"/>
      <c r="E147" s="128"/>
      <c r="F147" s="128"/>
      <c r="G147" s="128"/>
      <c r="H147" s="128"/>
      <c r="I147" s="128"/>
      <c r="J147" s="128"/>
      <c r="K147" s="128"/>
      <c r="L147" s="128"/>
      <c r="M147" s="128"/>
      <c r="N147" s="129"/>
      <c r="O147" s="48" t="s">
        <v>14</v>
      </c>
      <c r="P147" s="112">
        <v>882</v>
      </c>
      <c r="Q147" s="36">
        <v>10</v>
      </c>
      <c r="R147" s="36">
        <v>0</v>
      </c>
      <c r="S147" s="37">
        <v>0</v>
      </c>
      <c r="T147" s="38">
        <v>0</v>
      </c>
      <c r="U147" s="39">
        <f t="shared" ref="U147:W151" si="14">U148</f>
        <v>180.13</v>
      </c>
      <c r="V147" s="39">
        <f t="shared" si="14"/>
        <v>0</v>
      </c>
      <c r="W147" s="49">
        <f t="shared" si="14"/>
        <v>0</v>
      </c>
      <c r="X147" s="35"/>
      <c r="Y147" s="2"/>
    </row>
    <row r="148" spans="1:25" ht="14.25" customHeight="1">
      <c r="A148" s="135" t="s">
        <v>13</v>
      </c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6"/>
      <c r="O148" s="50" t="s">
        <v>13</v>
      </c>
      <c r="P148" s="112">
        <v>882</v>
      </c>
      <c r="Q148" s="40">
        <v>10</v>
      </c>
      <c r="R148" s="40">
        <v>1</v>
      </c>
      <c r="S148" s="41">
        <v>0</v>
      </c>
      <c r="T148" s="42">
        <v>0</v>
      </c>
      <c r="U148" s="43">
        <f t="shared" si="14"/>
        <v>180.13</v>
      </c>
      <c r="V148" s="43">
        <f t="shared" si="14"/>
        <v>0</v>
      </c>
      <c r="W148" s="51">
        <f t="shared" si="14"/>
        <v>0</v>
      </c>
      <c r="X148" s="35"/>
      <c r="Y148" s="2"/>
    </row>
    <row r="149" spans="1:25" ht="24">
      <c r="A149" s="135" t="s">
        <v>8</v>
      </c>
      <c r="B149" s="135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6"/>
      <c r="O149" s="50" t="s">
        <v>7</v>
      </c>
      <c r="P149" s="112">
        <v>882</v>
      </c>
      <c r="Q149" s="40">
        <v>10</v>
      </c>
      <c r="R149" s="40">
        <v>1</v>
      </c>
      <c r="S149" s="41" t="s">
        <v>6</v>
      </c>
      <c r="T149" s="42">
        <v>0</v>
      </c>
      <c r="U149" s="43">
        <f t="shared" si="14"/>
        <v>180.13</v>
      </c>
      <c r="V149" s="43">
        <f t="shared" si="14"/>
        <v>0</v>
      </c>
      <c r="W149" s="51">
        <f t="shared" si="14"/>
        <v>0</v>
      </c>
      <c r="X149" s="35"/>
      <c r="Y149" s="2"/>
    </row>
    <row r="150" spans="1:25" ht="24">
      <c r="A150" s="135" t="s">
        <v>12</v>
      </c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6"/>
      <c r="O150" s="50" t="s">
        <v>12</v>
      </c>
      <c r="P150" s="112">
        <v>882</v>
      </c>
      <c r="Q150" s="40">
        <v>10</v>
      </c>
      <c r="R150" s="40">
        <v>1</v>
      </c>
      <c r="S150" s="41" t="s">
        <v>9</v>
      </c>
      <c r="T150" s="42">
        <v>0</v>
      </c>
      <c r="U150" s="43">
        <f t="shared" si="14"/>
        <v>180.13</v>
      </c>
      <c r="V150" s="43">
        <f t="shared" si="14"/>
        <v>0</v>
      </c>
      <c r="W150" s="51">
        <f t="shared" si="14"/>
        <v>0</v>
      </c>
      <c r="X150" s="35"/>
      <c r="Y150" s="2"/>
    </row>
    <row r="151" spans="1:25" ht="23.25" customHeight="1">
      <c r="A151" s="17"/>
      <c r="B151" s="16"/>
      <c r="C151" s="15"/>
      <c r="D151" s="14"/>
      <c r="E151" s="13"/>
      <c r="F151" s="13"/>
      <c r="G151" s="13"/>
      <c r="H151" s="19"/>
      <c r="I151" s="135" t="s">
        <v>11</v>
      </c>
      <c r="J151" s="135"/>
      <c r="K151" s="135"/>
      <c r="L151" s="135"/>
      <c r="M151" s="135"/>
      <c r="N151" s="136"/>
      <c r="O151" s="50" t="s">
        <v>11</v>
      </c>
      <c r="P151" s="112">
        <v>882</v>
      </c>
      <c r="Q151" s="40">
        <v>10</v>
      </c>
      <c r="R151" s="40">
        <v>1</v>
      </c>
      <c r="S151" s="41" t="s">
        <v>9</v>
      </c>
      <c r="T151" s="42">
        <v>300</v>
      </c>
      <c r="U151" s="43">
        <f t="shared" si="14"/>
        <v>180.13</v>
      </c>
      <c r="V151" s="43">
        <f t="shared" si="14"/>
        <v>0</v>
      </c>
      <c r="W151" s="51">
        <f t="shared" si="14"/>
        <v>0</v>
      </c>
      <c r="X151" s="35"/>
      <c r="Y151" s="2"/>
    </row>
    <row r="152" spans="1:25" ht="24.75">
      <c r="A152" s="17"/>
      <c r="B152" s="16"/>
      <c r="C152" s="15"/>
      <c r="D152" s="14"/>
      <c r="E152" s="13"/>
      <c r="F152" s="13"/>
      <c r="G152" s="13"/>
      <c r="H152" s="13"/>
      <c r="I152" s="18"/>
      <c r="J152" s="135" t="s">
        <v>10</v>
      </c>
      <c r="K152" s="135"/>
      <c r="L152" s="135"/>
      <c r="M152" s="135"/>
      <c r="N152" s="136"/>
      <c r="O152" s="50" t="s">
        <v>10</v>
      </c>
      <c r="P152" s="112">
        <v>882</v>
      </c>
      <c r="Q152" s="40">
        <v>10</v>
      </c>
      <c r="R152" s="40">
        <v>1</v>
      </c>
      <c r="S152" s="41" t="s">
        <v>9</v>
      </c>
      <c r="T152" s="42">
        <v>310</v>
      </c>
      <c r="U152" s="43">
        <v>180.13</v>
      </c>
      <c r="V152" s="43"/>
      <c r="W152" s="51"/>
      <c r="X152" s="35"/>
      <c r="Y152" s="2"/>
    </row>
    <row r="153" spans="1:25" ht="24">
      <c r="A153" s="117"/>
      <c r="B153" s="16"/>
      <c r="C153" s="15"/>
      <c r="D153" s="14"/>
      <c r="E153" s="13"/>
      <c r="F153" s="13"/>
      <c r="G153" s="13"/>
      <c r="H153" s="13"/>
      <c r="I153" s="119"/>
      <c r="J153" s="118"/>
      <c r="K153" s="118"/>
      <c r="L153" s="118"/>
      <c r="M153" s="118"/>
      <c r="N153" s="119"/>
      <c r="O153" s="120" t="s">
        <v>124</v>
      </c>
      <c r="P153" s="112">
        <v>882</v>
      </c>
      <c r="Q153" s="40">
        <v>14</v>
      </c>
      <c r="R153" s="40">
        <v>3</v>
      </c>
      <c r="S153" s="41"/>
      <c r="T153" s="42"/>
      <c r="U153" s="43">
        <f>U154+U157</f>
        <v>1625</v>
      </c>
      <c r="V153" s="43"/>
      <c r="W153" s="51"/>
      <c r="X153" s="35"/>
      <c r="Y153" s="2"/>
    </row>
    <row r="154" spans="1:25" ht="84">
      <c r="A154" s="117"/>
      <c r="B154" s="16"/>
      <c r="C154" s="15"/>
      <c r="D154" s="14"/>
      <c r="E154" s="13"/>
      <c r="F154" s="13"/>
      <c r="G154" s="13"/>
      <c r="H154" s="13"/>
      <c r="I154" s="119"/>
      <c r="J154" s="118"/>
      <c r="K154" s="118"/>
      <c r="L154" s="118"/>
      <c r="M154" s="118"/>
      <c r="N154" s="119"/>
      <c r="O154" s="120" t="s">
        <v>125</v>
      </c>
      <c r="P154" s="112">
        <v>882</v>
      </c>
      <c r="Q154" s="40">
        <v>14</v>
      </c>
      <c r="R154" s="40">
        <v>3</v>
      </c>
      <c r="S154" s="121" t="s">
        <v>128</v>
      </c>
      <c r="T154" s="42"/>
      <c r="U154" s="43">
        <f>U155</f>
        <v>1470</v>
      </c>
      <c r="V154" s="43"/>
      <c r="W154" s="51"/>
      <c r="X154" s="35"/>
      <c r="Y154" s="2"/>
    </row>
    <row r="155" spans="1:25" ht="15">
      <c r="A155" s="117"/>
      <c r="B155" s="16"/>
      <c r="C155" s="15"/>
      <c r="D155" s="14"/>
      <c r="E155" s="13"/>
      <c r="F155" s="13"/>
      <c r="G155" s="13"/>
      <c r="H155" s="13"/>
      <c r="I155" s="119"/>
      <c r="J155" s="118"/>
      <c r="K155" s="118"/>
      <c r="L155" s="118"/>
      <c r="M155" s="118"/>
      <c r="N155" s="119"/>
      <c r="O155" s="120" t="s">
        <v>76</v>
      </c>
      <c r="P155" s="112">
        <v>882</v>
      </c>
      <c r="Q155" s="40">
        <v>14</v>
      </c>
      <c r="R155" s="40">
        <v>3</v>
      </c>
      <c r="S155" s="121" t="s">
        <v>128</v>
      </c>
      <c r="T155" s="42">
        <v>500</v>
      </c>
      <c r="U155" s="43">
        <f>U156</f>
        <v>1470</v>
      </c>
      <c r="V155" s="43"/>
      <c r="W155" s="51"/>
      <c r="X155" s="35"/>
      <c r="Y155" s="2"/>
    </row>
    <row r="156" spans="1:25" ht="15">
      <c r="A156" s="117"/>
      <c r="B156" s="16"/>
      <c r="C156" s="15"/>
      <c r="D156" s="14"/>
      <c r="E156" s="13"/>
      <c r="F156" s="13"/>
      <c r="G156" s="13"/>
      <c r="H156" s="13"/>
      <c r="I156" s="119"/>
      <c r="J156" s="118"/>
      <c r="K156" s="118"/>
      <c r="L156" s="118"/>
      <c r="M156" s="118"/>
      <c r="N156" s="119"/>
      <c r="O156" s="120" t="s">
        <v>75</v>
      </c>
      <c r="P156" s="112">
        <v>882</v>
      </c>
      <c r="Q156" s="40">
        <v>14</v>
      </c>
      <c r="R156" s="40">
        <v>3</v>
      </c>
      <c r="S156" s="121" t="s">
        <v>128</v>
      </c>
      <c r="T156" s="42">
        <v>540</v>
      </c>
      <c r="U156" s="43">
        <v>1470</v>
      </c>
      <c r="V156" s="43"/>
      <c r="W156" s="51"/>
      <c r="X156" s="35"/>
      <c r="Y156" s="2"/>
    </row>
    <row r="157" spans="1:25" ht="15">
      <c r="A157" s="117"/>
      <c r="B157" s="16"/>
      <c r="C157" s="15"/>
      <c r="D157" s="14"/>
      <c r="E157" s="13"/>
      <c r="F157" s="13"/>
      <c r="G157" s="13"/>
      <c r="H157" s="13"/>
      <c r="I157" s="119"/>
      <c r="J157" s="118"/>
      <c r="K157" s="118"/>
      <c r="L157" s="118"/>
      <c r="M157" s="118"/>
      <c r="N157" s="119"/>
      <c r="O157" s="120" t="s">
        <v>126</v>
      </c>
      <c r="P157" s="112">
        <v>882</v>
      </c>
      <c r="Q157" s="40">
        <v>14</v>
      </c>
      <c r="R157" s="40">
        <v>3</v>
      </c>
      <c r="S157" s="121" t="s">
        <v>127</v>
      </c>
      <c r="T157" s="42"/>
      <c r="U157" s="43">
        <f>U158</f>
        <v>155</v>
      </c>
      <c r="V157" s="43"/>
      <c r="W157" s="51"/>
      <c r="X157" s="35"/>
      <c r="Y157" s="2"/>
    </row>
    <row r="158" spans="1:25" ht="15">
      <c r="A158" s="117"/>
      <c r="B158" s="16"/>
      <c r="C158" s="15"/>
      <c r="D158" s="14"/>
      <c r="E158" s="13"/>
      <c r="F158" s="13"/>
      <c r="G158" s="13"/>
      <c r="H158" s="13"/>
      <c r="I158" s="119"/>
      <c r="J158" s="118"/>
      <c r="K158" s="118"/>
      <c r="L158" s="118"/>
      <c r="M158" s="118"/>
      <c r="N158" s="119"/>
      <c r="O158" s="120" t="s">
        <v>76</v>
      </c>
      <c r="P158" s="112">
        <v>882</v>
      </c>
      <c r="Q158" s="40">
        <v>14</v>
      </c>
      <c r="R158" s="40">
        <v>3</v>
      </c>
      <c r="S158" s="121" t="s">
        <v>127</v>
      </c>
      <c r="T158" s="42">
        <v>500</v>
      </c>
      <c r="U158" s="43">
        <f>U159</f>
        <v>155</v>
      </c>
      <c r="V158" s="43"/>
      <c r="W158" s="51"/>
      <c r="X158" s="35"/>
      <c r="Y158" s="2"/>
    </row>
    <row r="159" spans="1:25" ht="15">
      <c r="A159" s="117"/>
      <c r="B159" s="16"/>
      <c r="C159" s="15"/>
      <c r="D159" s="14"/>
      <c r="E159" s="13"/>
      <c r="F159" s="13"/>
      <c r="G159" s="13"/>
      <c r="H159" s="13"/>
      <c r="I159" s="119"/>
      <c r="J159" s="118"/>
      <c r="K159" s="118"/>
      <c r="L159" s="118"/>
      <c r="M159" s="118"/>
      <c r="N159" s="119"/>
      <c r="O159" s="120" t="s">
        <v>75</v>
      </c>
      <c r="P159" s="112">
        <v>882</v>
      </c>
      <c r="Q159" s="40">
        <v>14</v>
      </c>
      <c r="R159" s="40">
        <v>3</v>
      </c>
      <c r="S159" s="121" t="s">
        <v>127</v>
      </c>
      <c r="T159" s="42">
        <v>540</v>
      </c>
      <c r="U159" s="43">
        <v>155</v>
      </c>
      <c r="V159" s="43"/>
      <c r="W159" s="51"/>
      <c r="X159" s="35"/>
      <c r="Y159" s="2"/>
    </row>
    <row r="160" spans="1:25" ht="15">
      <c r="A160" s="117"/>
      <c r="B160" s="16"/>
      <c r="C160" s="15"/>
      <c r="D160" s="14"/>
      <c r="E160" s="13"/>
      <c r="F160" s="13"/>
      <c r="G160" s="13"/>
      <c r="H160" s="13"/>
      <c r="I160" s="119"/>
      <c r="J160" s="118"/>
      <c r="K160" s="118"/>
      <c r="L160" s="118"/>
      <c r="M160" s="118"/>
      <c r="N160" s="119"/>
      <c r="O160" s="50"/>
      <c r="P160" s="112"/>
      <c r="Q160" s="40"/>
      <c r="R160" s="40"/>
      <c r="S160" s="41"/>
      <c r="T160" s="42"/>
      <c r="U160" s="43"/>
      <c r="V160" s="43"/>
      <c r="W160" s="51"/>
      <c r="X160" s="35"/>
      <c r="Y160" s="2"/>
    </row>
    <row r="161" spans="1:25">
      <c r="A161" s="128" t="s">
        <v>5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9"/>
      <c r="O161" s="48" t="s">
        <v>5</v>
      </c>
      <c r="P161" s="112">
        <v>882</v>
      </c>
      <c r="Q161" s="36">
        <v>99</v>
      </c>
      <c r="R161" s="36">
        <v>0</v>
      </c>
      <c r="S161" s="37">
        <v>0</v>
      </c>
      <c r="T161" s="38">
        <v>0</v>
      </c>
      <c r="U161" s="39">
        <v>0</v>
      </c>
      <c r="V161" s="39">
        <f t="shared" ref="V161:W165" si="15">V162</f>
        <v>89.2</v>
      </c>
      <c r="W161" s="49">
        <f t="shared" si="15"/>
        <v>180.9</v>
      </c>
      <c r="X161" s="35"/>
      <c r="Y161" s="2"/>
    </row>
    <row r="162" spans="1:25" ht="14.25" customHeight="1">
      <c r="A162" s="135" t="s">
        <v>5</v>
      </c>
      <c r="B162" s="135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6"/>
      <c r="O162" s="50" t="s">
        <v>5</v>
      </c>
      <c r="P162" s="112">
        <v>882</v>
      </c>
      <c r="Q162" s="40">
        <v>99</v>
      </c>
      <c r="R162" s="40">
        <v>99</v>
      </c>
      <c r="S162" s="41">
        <v>0</v>
      </c>
      <c r="T162" s="42">
        <v>0</v>
      </c>
      <c r="U162" s="43">
        <v>0</v>
      </c>
      <c r="V162" s="43">
        <f t="shared" si="15"/>
        <v>89.2</v>
      </c>
      <c r="W162" s="51">
        <f t="shared" si="15"/>
        <v>180.9</v>
      </c>
      <c r="X162" s="35"/>
      <c r="Y162" s="2"/>
    </row>
    <row r="163" spans="1:25" ht="23.25" customHeight="1">
      <c r="A163" s="135" t="s">
        <v>8</v>
      </c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6"/>
      <c r="O163" s="50" t="s">
        <v>7</v>
      </c>
      <c r="P163" s="112">
        <v>882</v>
      </c>
      <c r="Q163" s="40">
        <v>99</v>
      </c>
      <c r="R163" s="40">
        <v>99</v>
      </c>
      <c r="S163" s="41">
        <v>9900000000</v>
      </c>
      <c r="T163" s="42">
        <v>0</v>
      </c>
      <c r="U163" s="43">
        <v>0</v>
      </c>
      <c r="V163" s="43">
        <f t="shared" si="15"/>
        <v>89.2</v>
      </c>
      <c r="W163" s="51">
        <f t="shared" si="15"/>
        <v>180.9</v>
      </c>
      <c r="X163" s="35"/>
      <c r="Y163" s="2"/>
    </row>
    <row r="164" spans="1:25" ht="14.25" customHeight="1">
      <c r="A164" s="135" t="s">
        <v>5</v>
      </c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6"/>
      <c r="O164" s="50" t="s">
        <v>5</v>
      </c>
      <c r="P164" s="112">
        <v>882</v>
      </c>
      <c r="Q164" s="40">
        <v>99</v>
      </c>
      <c r="R164" s="40">
        <v>99</v>
      </c>
      <c r="S164" s="41">
        <v>9900000000</v>
      </c>
      <c r="T164" s="42">
        <v>0</v>
      </c>
      <c r="U164" s="43">
        <v>0</v>
      </c>
      <c r="V164" s="43">
        <f t="shared" si="15"/>
        <v>89.2</v>
      </c>
      <c r="W164" s="51">
        <f t="shared" si="15"/>
        <v>180.9</v>
      </c>
      <c r="X164" s="35"/>
      <c r="Y164" s="2"/>
    </row>
    <row r="165" spans="1:25" ht="14.25" customHeight="1">
      <c r="A165" s="17"/>
      <c r="B165" s="16"/>
      <c r="C165" s="15"/>
      <c r="D165" s="14"/>
      <c r="E165" s="13"/>
      <c r="F165" s="13"/>
      <c r="G165" s="13"/>
      <c r="H165" s="19"/>
      <c r="I165" s="135" t="s">
        <v>4</v>
      </c>
      <c r="J165" s="135"/>
      <c r="K165" s="135"/>
      <c r="L165" s="135"/>
      <c r="M165" s="135"/>
      <c r="N165" s="136"/>
      <c r="O165" s="50" t="s">
        <v>4</v>
      </c>
      <c r="P165" s="112">
        <v>882</v>
      </c>
      <c r="Q165" s="40">
        <v>99</v>
      </c>
      <c r="R165" s="40">
        <v>99</v>
      </c>
      <c r="S165" s="41">
        <v>9900000000</v>
      </c>
      <c r="T165" s="42">
        <v>900</v>
      </c>
      <c r="U165" s="43">
        <v>0</v>
      </c>
      <c r="V165" s="43">
        <f t="shared" si="15"/>
        <v>89.2</v>
      </c>
      <c r="W165" s="51">
        <f t="shared" si="15"/>
        <v>180.9</v>
      </c>
      <c r="X165" s="35"/>
      <c r="Y165" s="2"/>
    </row>
    <row r="166" spans="1:25" ht="14.25" customHeight="1">
      <c r="A166" s="17"/>
      <c r="B166" s="16"/>
      <c r="C166" s="15"/>
      <c r="D166" s="14"/>
      <c r="E166" s="13"/>
      <c r="F166" s="13"/>
      <c r="G166" s="13"/>
      <c r="H166" s="13"/>
      <c r="I166" s="18"/>
      <c r="J166" s="135" t="s">
        <v>3</v>
      </c>
      <c r="K166" s="135"/>
      <c r="L166" s="135"/>
      <c r="M166" s="135"/>
      <c r="N166" s="136"/>
      <c r="O166" s="50" t="s">
        <v>3</v>
      </c>
      <c r="P166" s="112">
        <v>882</v>
      </c>
      <c r="Q166" s="40">
        <v>99</v>
      </c>
      <c r="R166" s="40">
        <v>99</v>
      </c>
      <c r="S166" s="41">
        <v>9900000000</v>
      </c>
      <c r="T166" s="42">
        <v>990</v>
      </c>
      <c r="U166" s="43">
        <v>0</v>
      </c>
      <c r="V166" s="43">
        <v>89.2</v>
      </c>
      <c r="W166" s="51">
        <v>180.9</v>
      </c>
      <c r="X166" s="35"/>
      <c r="Y166" s="2"/>
    </row>
    <row r="167" spans="1:25" ht="22.5" customHeight="1">
      <c r="A167" s="131"/>
      <c r="B167" s="131"/>
      <c r="C167" s="131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  <c r="N167" s="132"/>
      <c r="O167" s="50"/>
      <c r="P167" s="112"/>
      <c r="Q167" s="44">
        <v>0</v>
      </c>
      <c r="R167" s="44">
        <v>0</v>
      </c>
      <c r="S167" s="45" t="s">
        <v>2</v>
      </c>
      <c r="T167" s="46" t="s">
        <v>1</v>
      </c>
      <c r="U167" s="47">
        <v>5164800</v>
      </c>
      <c r="V167" s="47">
        <v>3220900</v>
      </c>
      <c r="W167" s="52">
        <v>3240900</v>
      </c>
      <c r="X167" s="35"/>
      <c r="Y167" s="2"/>
    </row>
    <row r="168" spans="1:25" ht="14.25" customHeight="1" thickBot="1">
      <c r="A168" s="17" t="s">
        <v>0</v>
      </c>
      <c r="B168" s="16"/>
      <c r="C168" s="15"/>
      <c r="D168" s="14"/>
      <c r="E168" s="13"/>
      <c r="F168" s="13"/>
      <c r="G168" s="13"/>
      <c r="H168" s="13"/>
      <c r="I168" s="12"/>
      <c r="J168" s="12"/>
      <c r="K168" s="11"/>
      <c r="L168" s="10"/>
      <c r="M168" s="10"/>
      <c r="N168" s="33"/>
      <c r="O168" s="53"/>
      <c r="P168" s="113"/>
      <c r="Q168" s="54"/>
      <c r="R168" s="54"/>
      <c r="S168" s="55"/>
      <c r="T168" s="56"/>
      <c r="U168" s="57"/>
      <c r="V168" s="57"/>
      <c r="W168" s="58"/>
      <c r="X168" s="35"/>
      <c r="Y168" s="2"/>
    </row>
    <row r="169" spans="1:25" ht="12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8"/>
      <c r="M169" s="8"/>
      <c r="N169" s="8"/>
      <c r="O169" s="8"/>
      <c r="P169" s="8"/>
      <c r="Q169" s="7"/>
      <c r="R169" s="7"/>
      <c r="S169" s="7"/>
      <c r="T169" s="7"/>
      <c r="U169" s="6"/>
      <c r="V169" s="6"/>
      <c r="W169" s="6"/>
      <c r="X169" s="2"/>
      <c r="Y169" s="2"/>
    </row>
    <row r="170" spans="1:25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5"/>
      <c r="N170" s="5"/>
      <c r="O170" s="5"/>
      <c r="P170" s="5"/>
      <c r="Q170" s="2"/>
      <c r="R170" s="2"/>
      <c r="S170" s="2"/>
      <c r="T170" s="2"/>
      <c r="U170" s="2"/>
      <c r="V170" s="2"/>
      <c r="W170" s="2"/>
      <c r="X170" s="2"/>
      <c r="Y170" s="2"/>
    </row>
    <row r="171" spans="1:25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4"/>
      <c r="L171" s="3"/>
      <c r="M171" s="3"/>
      <c r="N171" s="3"/>
      <c r="O171" s="122" t="s">
        <v>100</v>
      </c>
      <c r="P171" s="122"/>
      <c r="Q171" s="122"/>
      <c r="R171" s="122"/>
      <c r="S171" s="122"/>
      <c r="T171" s="122"/>
      <c r="U171" s="122"/>
      <c r="V171" s="122"/>
      <c r="W171" s="122"/>
      <c r="X171" s="2"/>
      <c r="Y171" s="2"/>
    </row>
  </sheetData>
  <mergeCells count="105">
    <mergeCell ref="S3:W3"/>
    <mergeCell ref="J166:N166"/>
    <mergeCell ref="A164:N164"/>
    <mergeCell ref="J112:N112"/>
    <mergeCell ref="J119:N119"/>
    <mergeCell ref="I151:N151"/>
    <mergeCell ref="A148:N148"/>
    <mergeCell ref="A128:N128"/>
    <mergeCell ref="J137:N137"/>
    <mergeCell ref="J139:N139"/>
    <mergeCell ref="I165:N165"/>
    <mergeCell ref="A129:N129"/>
    <mergeCell ref="A163:N163"/>
    <mergeCell ref="A162:N162"/>
    <mergeCell ref="A132:N132"/>
    <mergeCell ref="A147:N147"/>
    <mergeCell ref="J152:N152"/>
    <mergeCell ref="I138:N138"/>
    <mergeCell ref="A149:N149"/>
    <mergeCell ref="A150:N150"/>
    <mergeCell ref="A134:N134"/>
    <mergeCell ref="A117:N117"/>
    <mergeCell ref="I111:N111"/>
    <mergeCell ref="I118:N118"/>
    <mergeCell ref="A127:N127"/>
    <mergeCell ref="A133:N133"/>
    <mergeCell ref="I130:N130"/>
    <mergeCell ref="J131:N131"/>
    <mergeCell ref="A94:N94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J71:N71"/>
    <mergeCell ref="A81:N81"/>
    <mergeCell ref="A80:N80"/>
    <mergeCell ref="A110:N110"/>
    <mergeCell ref="I82:N82"/>
    <mergeCell ref="I88:N88"/>
    <mergeCell ref="I96:N96"/>
    <mergeCell ref="I102:N102"/>
    <mergeCell ref="J97:N97"/>
    <mergeCell ref="A87:N87"/>
    <mergeCell ref="A90:N90"/>
    <mergeCell ref="A108:N108"/>
    <mergeCell ref="J83:N83"/>
    <mergeCell ref="J89:N89"/>
    <mergeCell ref="A86:N86"/>
    <mergeCell ref="J103:N103"/>
    <mergeCell ref="A101:N101"/>
    <mergeCell ref="A85:N85"/>
    <mergeCell ref="O171:W171"/>
    <mergeCell ref="O1:W1"/>
    <mergeCell ref="O2:W2"/>
    <mergeCell ref="O4:W4"/>
    <mergeCell ref="O5:W5"/>
    <mergeCell ref="O7:W7"/>
    <mergeCell ref="A13:N13"/>
    <mergeCell ref="O9:W9"/>
    <mergeCell ref="A167:N167"/>
    <mergeCell ref="A58:N58"/>
    <mergeCell ref="A12:N12"/>
    <mergeCell ref="A116:N116"/>
    <mergeCell ref="A66:N66"/>
    <mergeCell ref="A84:N84"/>
    <mergeCell ref="A67:N67"/>
    <mergeCell ref="I136:N136"/>
    <mergeCell ref="A104:N104"/>
    <mergeCell ref="A126:N126"/>
    <mergeCell ref="A109:N109"/>
    <mergeCell ref="A34:N34"/>
    <mergeCell ref="A135:N135"/>
    <mergeCell ref="A35:N35"/>
    <mergeCell ref="A161:N161"/>
    <mergeCell ref="A95:N95"/>
  </mergeCells>
  <printOptions horizontalCentered="1"/>
  <pageMargins left="1.1811023622047245" right="0.59055118110236227" top="0.78740157480314965" bottom="0.78740157480314965" header="0" footer="0"/>
  <pageSetup paperSize="9" scale="73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2019-10-15T07:40:01Z</cp:lastPrinted>
  <dcterms:created xsi:type="dcterms:W3CDTF">2015-12-17T03:28:53Z</dcterms:created>
  <dcterms:modified xsi:type="dcterms:W3CDTF">2019-10-15T07:40:02Z</dcterms:modified>
</cp:coreProperties>
</file>