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Бюджет_1!$O$11:$V$130</definedName>
    <definedName name="_xlnm.Print_Titles" localSheetId="0">Бюджет_1!$11:$11</definedName>
    <definedName name="_xlnm.Print_Area" localSheetId="0">Бюджет_1!$A$1:$V$133</definedName>
  </definedNames>
  <calcPr calcId="125725"/>
</workbook>
</file>

<file path=xl/calcChain.xml><?xml version="1.0" encoding="utf-8"?>
<calcChain xmlns="http://schemas.openxmlformats.org/spreadsheetml/2006/main">
  <c r="T14" i="3"/>
  <c r="T13" s="1"/>
  <c r="T17"/>
  <c r="T16" s="1"/>
  <c r="T140"/>
  <c r="T139" s="1"/>
  <c r="T137"/>
  <c r="T136" s="1"/>
  <c r="T86"/>
  <c r="T57"/>
  <c r="T56" s="1"/>
  <c r="V127"/>
  <c r="U127"/>
  <c r="T134"/>
  <c r="T133" s="1"/>
  <c r="T131"/>
  <c r="T130" s="1"/>
  <c r="T129" l="1"/>
  <c r="T104"/>
  <c r="T103" s="1"/>
  <c r="T41"/>
  <c r="T40" s="1"/>
  <c r="T24"/>
  <c r="T95"/>
  <c r="T94" s="1"/>
  <c r="U63"/>
  <c r="V63"/>
  <c r="T63"/>
  <c r="V65"/>
  <c r="U65"/>
  <c r="V31"/>
  <c r="V30" s="1"/>
  <c r="U31"/>
  <c r="U30" s="1"/>
  <c r="T20"/>
  <c r="T19" s="1"/>
  <c r="V98"/>
  <c r="V97" s="1"/>
  <c r="V66" s="1"/>
  <c r="U98"/>
  <c r="U97" s="1"/>
  <c r="U66" s="1"/>
  <c r="U84"/>
  <c r="U83" s="1"/>
  <c r="U62" s="1"/>
  <c r="V84"/>
  <c r="V83" s="1"/>
  <c r="V62" s="1"/>
  <c r="U89"/>
  <c r="U88" s="1"/>
  <c r="U64" s="1"/>
  <c r="V89"/>
  <c r="V88" s="1"/>
  <c r="V64" s="1"/>
  <c r="T81"/>
  <c r="T80" s="1"/>
  <c r="V71"/>
  <c r="U71"/>
  <c r="V68"/>
  <c r="V67" s="1"/>
  <c r="V59" s="1"/>
  <c r="U68"/>
  <c r="U67" s="1"/>
  <c r="U59" s="1"/>
  <c r="T54"/>
  <c r="T53" s="1"/>
  <c r="T52" s="1"/>
  <c r="U46"/>
  <c r="U45" s="1"/>
  <c r="U44" s="1"/>
  <c r="U43" s="1"/>
  <c r="V46"/>
  <c r="V45" s="1"/>
  <c r="V44" s="1"/>
  <c r="V43" s="1"/>
  <c r="T46"/>
  <c r="T45" s="1"/>
  <c r="T44" s="1"/>
  <c r="T43" s="1"/>
  <c r="V35"/>
  <c r="V34" s="1"/>
  <c r="U35"/>
  <c r="U34" s="1"/>
  <c r="T35"/>
  <c r="T34" s="1"/>
  <c r="T28"/>
  <c r="T26"/>
  <c r="V24"/>
  <c r="V23" s="1"/>
  <c r="U24"/>
  <c r="U23" s="1"/>
  <c r="U22" s="1"/>
  <c r="T23" l="1"/>
  <c r="T121"/>
  <c r="T120" s="1"/>
  <c r="T89"/>
  <c r="T88" s="1"/>
  <c r="T64" s="1"/>
  <c r="T78"/>
  <c r="T77" s="1"/>
  <c r="T65" s="1"/>
  <c r="T61"/>
  <c r="T68"/>
  <c r="T67" s="1"/>
  <c r="T59" s="1"/>
  <c r="T31" l="1"/>
  <c r="T38"/>
  <c r="T37" s="1"/>
  <c r="T33" s="1"/>
  <c r="T111"/>
  <c r="T110" s="1"/>
  <c r="T109" s="1"/>
  <c r="U70"/>
  <c r="U60" s="1"/>
  <c r="V70"/>
  <c r="V60" s="1"/>
  <c r="U33"/>
  <c r="V33"/>
  <c r="V22"/>
  <c r="V125"/>
  <c r="U125"/>
  <c r="U124" s="1"/>
  <c r="T125"/>
  <c r="U129"/>
  <c r="V129"/>
  <c r="T118"/>
  <c r="T117" s="1"/>
  <c r="T115"/>
  <c r="T114" s="1"/>
  <c r="T107"/>
  <c r="T106" s="1"/>
  <c r="T101"/>
  <c r="T100" s="1"/>
  <c r="T84"/>
  <c r="T73"/>
  <c r="T71"/>
  <c r="T83" l="1"/>
  <c r="T62" s="1"/>
  <c r="T30"/>
  <c r="T22" s="1"/>
  <c r="V124"/>
  <c r="T113"/>
  <c r="U123"/>
  <c r="U12" s="1"/>
  <c r="T124"/>
  <c r="T123" s="1"/>
  <c r="T70"/>
  <c r="T60" s="1"/>
  <c r="T12" l="1"/>
  <c r="V123"/>
  <c r="V12" s="1"/>
</calcChain>
</file>

<file path=xl/sharedStrings.xml><?xml version="1.0" encoding="utf-8"?>
<sst xmlns="http://schemas.openxmlformats.org/spreadsheetml/2006/main" count="243" uniqueCount="89">
  <si>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</si>
  <si>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</si>
  <si>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</si>
  <si>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</si>
  <si>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</si>
  <si>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</si>
  <si>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</si>
  <si>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</si>
  <si>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</si>
  <si>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</si>
  <si>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</si>
  <si>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</si>
  <si>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</si>
  <si>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</si>
  <si>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</si>
  <si>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</si>
  <si>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</si>
  <si>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</si>
  <si>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</si>
  <si>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</si>
  <si>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</si>
  <si>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</si>
  <si>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</si>
  <si>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</si>
  <si>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</si>
  <si>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</si>
  <si>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</si>
  <si>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</si>
  <si>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</si>
  <si>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</si>
  <si>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</si>
  <si>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</si>
  <si>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</si>
  <si>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</si>
  <si>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</si>
  <si>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</si>
  <si>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</si>
  <si>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</si>
  <si>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</si>
  <si>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</si>
  <si>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</si>
  <si>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</si>
  <si>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</si>
  <si>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</si>
  <si>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</si>
  <si>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</si>
  <si>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</si>
  <si>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</si>
  <si>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</si>
  <si>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</si>
  <si>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</si>
  <si>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</si>
  <si>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</si>
  <si>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</si>
  <si>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</si>
  <si>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</si>
  <si>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</si>
  <si>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</si>
  <si>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</si>
  <si>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</si>
  <si>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</si>
  <si>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</si>
  <si>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</si>
  <si>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</si>
  <si>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</si>
  <si>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</si>
  <si>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</si>
  <si>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</si>
  <si>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</si>
  <si>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</si>
  <si>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</si>
  <si>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</si>
  <si>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</si>
  <si>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</si>
  <si>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</si>
  <si>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</si>
  <si>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</si>
  <si>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>8800170510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</si>
  <si>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</si>
  <si>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</si>
  <si>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16204S0370</t>
  </si>
  <si>
    <t>Обеспечение пожарной безопасности</t>
  </si>
  <si>
    <t>10107S0330</t>
  </si>
  <si>
    <t xml:space="preserve">к решению   55  сессии Совета депутатов Малотомского сельсовета </t>
  </si>
  <si>
    <t>от  12 июля 2019 г. № 167     "О внесении изменений в бюджет  Малотомского сельсовета Маслянинского района</t>
  </si>
  <si>
    <t>Софинанс.развит терр мун образов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</si>
  <si>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</si>
  <si>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</si>
  <si>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03005S0240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</si>
</sst>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  <numFmt numFmtId="170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1" xfId="1" applyNumberFormat="1" applyFont="1" applyFill="1" applyBorder="1" applyAlignment="1" applyProtection="1">
      <alignment wrapText="1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169" fontId="4" fillId="0" borderId="1" xfId="1" applyNumberFormat="1" applyFont="1" applyFill="1" applyBorder="1" applyAlignment="1" applyProtection="1">
      <alignment wrapText="1"/>
      <protection hidden="1"/>
    </xf>
    <xf numFmtId="167" fontId="5" fillId="2" borderId="1" xfId="1" applyNumberFormat="1" applyFont="1" applyFill="1" applyBorder="1" applyAlignment="1" applyProtection="1">
      <alignment wrapText="1"/>
      <protection hidden="1"/>
    </xf>
    <xf numFmtId="168" fontId="3" fillId="0" borderId="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left"/>
      <protection hidden="1"/>
    </xf>
    <xf numFmtId="164" fontId="3" fillId="0" borderId="2" xfId="1" applyNumberFormat="1" applyFont="1" applyFill="1" applyBorder="1" applyAlignment="1" applyProtection="1">
      <protection hidden="1"/>
    </xf>
    <xf numFmtId="165" fontId="3" fillId="0" borderId="9" xfId="1" applyNumberFormat="1" applyFont="1" applyFill="1" applyBorder="1" applyAlignment="1" applyProtection="1">
      <alignment wrapText="1"/>
      <protection hidden="1"/>
    </xf>
    <xf numFmtId="164" fontId="3" fillId="0" borderId="4" xfId="1" applyNumberFormat="1" applyFont="1" applyFill="1" applyBorder="1" applyAlignment="1" applyProtection="1">
      <protection hidden="1"/>
    </xf>
    <xf numFmtId="166" fontId="5" fillId="3" borderId="11" xfId="1" applyNumberFormat="1" applyFont="1" applyFill="1" applyBorder="1" applyAlignment="1" applyProtection="1">
      <protection hidden="1"/>
    </xf>
    <xf numFmtId="165" fontId="5" fillId="3" borderId="11" xfId="1" applyNumberFormat="1" applyFont="1" applyFill="1" applyBorder="1" applyAlignment="1" applyProtection="1">
      <alignment horizontal="left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Alignment="1"/>
    <xf numFmtId="165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1" xfId="1" applyNumberFormat="1" applyFont="1" applyFill="1" applyBorder="1" applyAlignment="1" applyProtection="1">
      <alignment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alignment horizontal="right"/>
      <protection hidden="1"/>
    </xf>
    <xf numFmtId="0" fontId="5" fillId="3" borderId="16" xfId="1" applyNumberFormat="1" applyFont="1" applyFill="1" applyBorder="1" applyAlignment="1" applyProtection="1">
      <alignment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0" xfId="1" applyNumberFormat="1" applyFont="1" applyFill="1" applyBorder="1" applyAlignment="1" applyProtection="1">
      <alignment wrapText="1"/>
      <protection hidden="1"/>
    </xf>
    <xf numFmtId="164" fontId="9" fillId="3" borderId="11" xfId="1" applyNumberFormat="1" applyFont="1" applyFill="1" applyBorder="1" applyAlignment="1" applyProtection="1">
      <protection hidden="1"/>
    </xf>
    <xf numFmtId="167" fontId="5" fillId="3" borderId="17" xfId="1" applyNumberFormat="1" applyFont="1" applyFill="1" applyBorder="1" applyAlignment="1" applyProtection="1">
      <alignment wrapText="1"/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0" fontId="9" fillId="3" borderId="16" xfId="1" applyNumberFormat="1" applyFont="1" applyFill="1" applyBorder="1" applyAlignment="1" applyProtection="1">
      <alignment wrapText="1"/>
      <protection hidden="1"/>
    </xf>
    <xf numFmtId="166" fontId="9" fillId="3" borderId="11" xfId="1" applyNumberFormat="1" applyFont="1" applyFill="1" applyBorder="1" applyAlignment="1" applyProtection="1">
      <protection hidden="1"/>
    </xf>
    <xf numFmtId="165" fontId="9" fillId="3" borderId="11" xfId="1" applyNumberFormat="1" applyFont="1" applyFill="1" applyBorder="1" applyAlignment="1" applyProtection="1">
      <alignment horizontal="left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19" xfId="1" applyNumberFormat="1" applyFont="1" applyFill="1" applyBorder="1" applyAlignment="1" applyProtection="1"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0" fontId="9" fillId="3" borderId="16" xfId="1" applyNumberFormat="1" applyFont="1" applyFill="1" applyBorder="1" applyAlignment="1" applyProtection="1">
      <alignment horizontal="right" wrapText="1"/>
      <protection hidden="1"/>
    </xf>
    <xf numFmtId="0" fontId="1" fillId="0" borderId="2" xfId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0" xfId="1" applyNumberFormat="1" applyFont="1" applyFill="1" applyBorder="1" applyAlignment="1" applyProtection="1">
      <alignment horizontal="left" wrapText="1"/>
      <protection hidden="1"/>
    </xf>
    <xf numFmtId="0" fontId="3" fillId="0" borderId="21" xfId="1" applyNumberFormat="1" applyFont="1" applyFill="1" applyBorder="1" applyAlignment="1" applyProtection="1">
      <protection hidden="1"/>
    </xf>
    <xf numFmtId="166" fontId="3" fillId="0" borderId="21" xfId="1" applyNumberFormat="1" applyFont="1" applyFill="1" applyBorder="1" applyAlignment="1" applyProtection="1">
      <protection hidden="1"/>
    </xf>
    <xf numFmtId="0" fontId="1" fillId="0" borderId="21" xfId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/>
    <xf numFmtId="0" fontId="1" fillId="0" borderId="2" xfId="1" applyBorder="1" applyAlignment="1" applyProtection="1">
      <alignment horizontal="center" wrapText="1"/>
      <protection hidden="1"/>
    </xf>
    <xf numFmtId="0" fontId="3" fillId="0" borderId="2" xfId="1" applyFont="1" applyBorder="1" applyAlignment="1" applyProtection="1">
      <alignment horizontal="right" wrapText="1"/>
      <protection hidden="1"/>
    </xf>
    <xf numFmtId="0" fontId="12" fillId="0" borderId="2" xfId="1" applyFont="1" applyBorder="1" applyAlignment="1" applyProtection="1">
      <protection hidden="1"/>
    </xf>
    <xf numFmtId="0" fontId="7" fillId="0" borderId="2" xfId="1" applyFont="1" applyBorder="1" applyAlignment="1" applyProtection="1">
      <protection hidden="1"/>
    </xf>
    <xf numFmtId="0" fontId="12" fillId="0" borderId="21" xfId="1" applyFont="1" applyBorder="1" applyProtection="1">
      <protection hidden="1"/>
    </xf>
    <xf numFmtId="0" fontId="12" fillId="0" borderId="2" xfId="1" applyFont="1" applyBorder="1" applyAlignment="1" applyProtection="1">
      <alignment horizontal="center" wrapText="1"/>
      <protection hidden="1"/>
    </xf>
    <xf numFmtId="170" fontId="12" fillId="0" borderId="2" xfId="1" applyNumberFormat="1" applyFont="1" applyBorder="1" applyAlignment="1" applyProtection="1">
      <alignment horizontal="right" wrapText="1"/>
      <protection hidden="1"/>
    </xf>
    <xf numFmtId="0" fontId="12" fillId="0" borderId="2" xfId="1" applyFont="1" applyBorder="1"/>
    <xf numFmtId="170" fontId="12" fillId="0" borderId="2" xfId="1" applyNumberFormat="1" applyFont="1" applyBorder="1"/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" fillId="0" borderId="19" xfId="1" applyBorder="1"/>
    <xf numFmtId="165" fontId="3" fillId="0" borderId="2" xfId="1" applyNumberFormat="1" applyFont="1" applyFill="1" applyBorder="1" applyAlignment="1" applyProtection="1">
      <alignment horizontal="left" wrapText="1"/>
      <protection hidden="1"/>
    </xf>
    <xf numFmtId="0" fontId="12" fillId="0" borderId="2" xfId="1" applyFont="1" applyBorder="1" applyProtection="1">
      <protection hidden="1"/>
    </xf>
    <xf numFmtId="0" fontId="1" fillId="0" borderId="2" xfId="1" applyBorder="1" applyAlignment="1"/>
    <xf numFmtId="49" fontId="13" fillId="0" borderId="1" xfId="0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 applyProtection="1">
      <alignment horizontal="right"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5" xfId="1" applyNumberFormat="1" applyFont="1" applyFill="1" applyBorder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4"/>
  <sheetViews>
    <sheetView showGridLines="0" tabSelected="1" topLeftCell="O1" workbookViewId="0">
      <selection activeCell="V129" sqref="V129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39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21"/>
      <c r="L1" s="21"/>
      <c r="M1" s="21"/>
      <c r="N1" s="20"/>
      <c r="O1" s="94" t="s">
        <v>51</v>
      </c>
      <c r="P1" s="94"/>
      <c r="Q1" s="94"/>
      <c r="R1" s="94"/>
      <c r="S1" s="94"/>
      <c r="T1" s="94"/>
      <c r="U1" s="94"/>
      <c r="V1" s="94"/>
      <c r="W1" s="2"/>
      <c r="X1" s="2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21"/>
      <c r="L2" s="21"/>
      <c r="M2" s="21"/>
      <c r="N2" s="20"/>
      <c r="O2" s="95" t="s">
        <v>83</v>
      </c>
      <c r="P2" s="95"/>
      <c r="Q2" s="95"/>
      <c r="R2" s="95"/>
      <c r="S2" s="95"/>
      <c r="T2" s="95"/>
      <c r="U2" s="95"/>
      <c r="V2" s="95"/>
      <c r="W2" s="2"/>
      <c r="X2" s="2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21"/>
      <c r="L3" s="21"/>
      <c r="M3" s="21"/>
      <c r="N3" s="20"/>
      <c r="O3" s="41"/>
      <c r="P3" s="37"/>
      <c r="Q3" s="41"/>
      <c r="R3" s="41"/>
      <c r="S3" s="95" t="s">
        <v>62</v>
      </c>
      <c r="T3" s="95"/>
      <c r="U3" s="95"/>
      <c r="V3" s="95"/>
      <c r="W3" s="2"/>
      <c r="X3" s="2"/>
    </row>
    <row r="4" spans="1:24" ht="18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95" t="s">
        <v>84</v>
      </c>
      <c r="P4" s="95"/>
      <c r="Q4" s="95"/>
      <c r="R4" s="95"/>
      <c r="S4" s="95"/>
      <c r="T4" s="95"/>
      <c r="U4" s="95"/>
      <c r="V4" s="95"/>
      <c r="W4" s="2"/>
      <c r="X4" s="2"/>
    </row>
    <row r="5" spans="1:24" ht="18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96" t="s">
        <v>71</v>
      </c>
      <c r="P5" s="96"/>
      <c r="Q5" s="96"/>
      <c r="R5" s="96"/>
      <c r="S5" s="96"/>
      <c r="T5" s="96"/>
      <c r="U5" s="96"/>
      <c r="V5" s="96"/>
      <c r="W5" s="2"/>
      <c r="X5" s="2"/>
    </row>
    <row r="6" spans="1:24" ht="18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44"/>
      <c r="P6" s="38"/>
      <c r="Q6" s="44"/>
      <c r="R6" s="44"/>
      <c r="S6" s="44"/>
      <c r="T6" s="44"/>
      <c r="U6" s="44"/>
      <c r="V6" s="44"/>
      <c r="W6" s="2"/>
      <c r="X6" s="2"/>
    </row>
    <row r="7" spans="1:24" ht="61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97" t="s">
        <v>72</v>
      </c>
      <c r="P7" s="98"/>
      <c r="Q7" s="98"/>
      <c r="R7" s="98"/>
      <c r="S7" s="98"/>
      <c r="T7" s="98"/>
      <c r="U7" s="98"/>
      <c r="V7" s="98"/>
      <c r="W7" s="2"/>
      <c r="X7" s="2"/>
    </row>
    <row r="8" spans="1:24" ht="18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44"/>
      <c r="P8" s="38"/>
      <c r="Q8" s="44"/>
      <c r="R8" s="44"/>
      <c r="S8" s="44"/>
      <c r="T8" s="44"/>
      <c r="U8" s="44"/>
      <c r="V8" s="52" t="s">
        <v>69</v>
      </c>
      <c r="W8" s="2"/>
      <c r="X8" s="2"/>
    </row>
    <row r="9" spans="1:24" ht="14.2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4"/>
      <c r="L9" s="5"/>
      <c r="M9" s="5"/>
      <c r="N9" s="5"/>
      <c r="O9" s="99"/>
      <c r="P9" s="99"/>
      <c r="Q9" s="99"/>
      <c r="R9" s="99"/>
      <c r="S9" s="99"/>
      <c r="T9" s="99"/>
      <c r="U9" s="99"/>
      <c r="V9" s="99"/>
      <c r="W9" s="19"/>
      <c r="X9" s="19"/>
    </row>
    <row r="10" spans="1:24" ht="12.75" customHeight="1" thickBo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4"/>
      <c r="L10" s="5"/>
      <c r="M10" s="5"/>
      <c r="N10" s="5"/>
      <c r="O10" s="17"/>
      <c r="P10" s="18"/>
      <c r="Q10" s="17"/>
      <c r="R10" s="17"/>
      <c r="S10" s="17"/>
      <c r="T10" s="16"/>
      <c r="U10" s="16"/>
      <c r="V10" s="24" t="s">
        <v>52</v>
      </c>
      <c r="W10" s="5"/>
      <c r="X10" s="5"/>
    </row>
    <row r="11" spans="1:24" ht="32.25" customHeight="1" thickBot="1">
      <c r="A11" s="14"/>
      <c r="B11" s="14" t="s">
        <v>50</v>
      </c>
      <c r="C11" s="14"/>
      <c r="D11" s="14"/>
      <c r="E11" s="14"/>
      <c r="F11" s="15"/>
      <c r="G11" s="15"/>
      <c r="H11" s="15"/>
      <c r="I11" s="15"/>
      <c r="J11" s="13"/>
      <c r="K11" s="4"/>
      <c r="L11" s="5"/>
      <c r="M11" s="5"/>
      <c r="N11" s="5"/>
      <c r="O11" s="34" t="s">
        <v>50</v>
      </c>
      <c r="P11" s="46" t="s">
        <v>63</v>
      </c>
      <c r="Q11" s="35" t="s">
        <v>49</v>
      </c>
      <c r="R11" s="35" t="s">
        <v>48</v>
      </c>
      <c r="S11" s="35" t="s">
        <v>47</v>
      </c>
      <c r="T11" s="35" t="s">
        <v>57</v>
      </c>
      <c r="U11" s="35" t="s">
        <v>61</v>
      </c>
      <c r="V11" s="36" t="s">
        <v>74</v>
      </c>
      <c r="W11" s="5"/>
      <c r="X11" s="5"/>
    </row>
    <row r="12" spans="1:24" s="23" customFormat="1" ht="49.5" customHeight="1">
      <c r="A12" s="100">
        <v>882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1"/>
      <c r="O12" s="53" t="s">
        <v>46</v>
      </c>
      <c r="P12" s="49"/>
      <c r="Q12" s="32">
        <v>0</v>
      </c>
      <c r="R12" s="32">
        <v>0</v>
      </c>
      <c r="S12" s="33">
        <v>0</v>
      </c>
      <c r="T12" s="54">
        <f>T22+T33+T43+T48+T52+T59+T60+T61+T62+T63+T64+T65+T66+T106+T113+T123+T109+T19+T13+T16+T136+T139</f>
        <v>11738.958030000002</v>
      </c>
      <c r="U12" s="54">
        <f>U22+U33+U43+U48+U52+U59+U60+U61+U62+U63+U64+U65+U66+U106+U113+U123+U109</f>
        <v>3661.2</v>
      </c>
      <c r="V12" s="54">
        <f>V22+V33+V43+V48+V52+V59+V60+V61+V62+V63+V64+V65+V66+V106+V113+V123+V109</f>
        <v>3713.5</v>
      </c>
      <c r="W12" s="25"/>
      <c r="X12" s="22"/>
    </row>
    <row r="13" spans="1:24" s="23" customFormat="1" ht="102.75" customHeight="1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/>
      <c r="O13" s="90" t="s">
        <v>86</v>
      </c>
      <c r="P13" s="91" t="s">
        <v>87</v>
      </c>
      <c r="Q13" s="32">
        <v>14</v>
      </c>
      <c r="R13" s="32">
        <v>3</v>
      </c>
      <c r="S13" s="33"/>
      <c r="T13" s="54">
        <f>T14</f>
        <v>1470</v>
      </c>
      <c r="U13" s="54"/>
      <c r="V13" s="54"/>
      <c r="W13" s="25"/>
      <c r="X13" s="22"/>
    </row>
    <row r="14" spans="1:24" s="23" customFormat="1" ht="29.25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90" t="s">
        <v>39</v>
      </c>
      <c r="P14" s="91" t="s">
        <v>87</v>
      </c>
      <c r="Q14" s="32">
        <v>14</v>
      </c>
      <c r="R14" s="32">
        <v>3</v>
      </c>
      <c r="S14" s="33">
        <v>500</v>
      </c>
      <c r="T14" s="54">
        <f>T15</f>
        <v>1470</v>
      </c>
      <c r="U14" s="54"/>
      <c r="V14" s="54"/>
      <c r="W14" s="25"/>
      <c r="X14" s="22"/>
    </row>
    <row r="15" spans="1:24" s="23" customFormat="1" ht="21.75" customHeight="1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/>
      <c r="O15" s="90" t="s">
        <v>38</v>
      </c>
      <c r="P15" s="91" t="s">
        <v>87</v>
      </c>
      <c r="Q15" s="32">
        <v>14</v>
      </c>
      <c r="R15" s="32">
        <v>3</v>
      </c>
      <c r="S15" s="33">
        <v>540</v>
      </c>
      <c r="T15" s="54">
        <v>1470</v>
      </c>
      <c r="U15" s="54"/>
      <c r="V15" s="54"/>
      <c r="W15" s="25"/>
      <c r="X15" s="22"/>
    </row>
    <row r="16" spans="1:24" s="23" customFormat="1" ht="23.25" customHeight="1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6"/>
      <c r="O16" s="90" t="s">
        <v>85</v>
      </c>
      <c r="P16" s="91" t="s">
        <v>88</v>
      </c>
      <c r="Q16" s="32">
        <v>14</v>
      </c>
      <c r="R16" s="32">
        <v>3</v>
      </c>
      <c r="S16" s="33"/>
      <c r="T16" s="54">
        <f>T17</f>
        <v>155</v>
      </c>
      <c r="U16" s="54"/>
      <c r="V16" s="54"/>
      <c r="W16" s="25"/>
      <c r="X16" s="22"/>
    </row>
    <row r="17" spans="1:24" s="23" customFormat="1" ht="20.25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6"/>
      <c r="O17" s="90" t="s">
        <v>39</v>
      </c>
      <c r="P17" s="91" t="s">
        <v>88</v>
      </c>
      <c r="Q17" s="32">
        <v>14</v>
      </c>
      <c r="R17" s="32">
        <v>3</v>
      </c>
      <c r="S17" s="33">
        <v>500</v>
      </c>
      <c r="T17" s="54">
        <f>T18</f>
        <v>155</v>
      </c>
      <c r="U17" s="54"/>
      <c r="V17" s="54"/>
      <c r="W17" s="25"/>
      <c r="X17" s="22"/>
    </row>
    <row r="18" spans="1:24" s="23" customFormat="1" ht="22.5" customHeight="1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6"/>
      <c r="O18" s="90" t="s">
        <v>38</v>
      </c>
      <c r="P18" s="91" t="s">
        <v>88</v>
      </c>
      <c r="Q18" s="32">
        <v>14</v>
      </c>
      <c r="R18" s="32">
        <v>3</v>
      </c>
      <c r="S18" s="33">
        <v>540</v>
      </c>
      <c r="T18" s="54">
        <v>155</v>
      </c>
      <c r="U18" s="54"/>
      <c r="V18" s="54"/>
      <c r="W18" s="25"/>
      <c r="X18" s="22"/>
    </row>
    <row r="19" spans="1:24" s="23" customFormat="1" ht="74.25" customHeight="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6"/>
      <c r="O19" s="53" t="s">
        <v>73</v>
      </c>
      <c r="P19" s="57">
        <v>6100070760</v>
      </c>
      <c r="Q19" s="58">
        <v>4</v>
      </c>
      <c r="R19" s="58">
        <v>9</v>
      </c>
      <c r="S19" s="59"/>
      <c r="T19" s="54">
        <f>T20</f>
        <v>1130</v>
      </c>
      <c r="U19" s="54"/>
      <c r="V19" s="54"/>
      <c r="W19" s="25"/>
      <c r="X19" s="22"/>
    </row>
    <row r="20" spans="1:24" s="23" customFormat="1" ht="49.5" customHeight="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  <c r="O20" s="30" t="s">
        <v>15</v>
      </c>
      <c r="P20" s="57">
        <v>6100070760</v>
      </c>
      <c r="Q20" s="58">
        <v>4</v>
      </c>
      <c r="R20" s="58">
        <v>9</v>
      </c>
      <c r="S20" s="59">
        <v>200</v>
      </c>
      <c r="T20" s="54">
        <f>T21</f>
        <v>1130</v>
      </c>
      <c r="U20" s="54"/>
      <c r="V20" s="54"/>
      <c r="W20" s="25"/>
      <c r="X20" s="22"/>
    </row>
    <row r="21" spans="1:24" s="23" customFormat="1" ht="49.5" customHeight="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6"/>
      <c r="O21" s="30" t="s">
        <v>14</v>
      </c>
      <c r="P21" s="57">
        <v>6100070760</v>
      </c>
      <c r="Q21" s="58">
        <v>4</v>
      </c>
      <c r="R21" s="58">
        <v>9</v>
      </c>
      <c r="S21" s="59">
        <v>240</v>
      </c>
      <c r="T21" s="54">
        <v>1130</v>
      </c>
      <c r="U21" s="54"/>
      <c r="V21" s="54"/>
      <c r="W21" s="25"/>
      <c r="X21" s="22"/>
    </row>
    <row r="22" spans="1:24" ht="40.5" customHeight="1">
      <c r="A22" s="92" t="s">
        <v>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3"/>
      <c r="O22" s="30" t="s">
        <v>56</v>
      </c>
      <c r="P22" s="47">
        <v>8100000000</v>
      </c>
      <c r="Q22" s="27">
        <v>8</v>
      </c>
      <c r="R22" s="27">
        <v>1</v>
      </c>
      <c r="S22" s="28">
        <v>0</v>
      </c>
      <c r="T22" s="29">
        <f>T23+T30</f>
        <v>3297.9074200000005</v>
      </c>
      <c r="U22" s="29">
        <f>U23+U26</f>
        <v>1463.45</v>
      </c>
      <c r="V22" s="29">
        <f t="shared" ref="V22" si="0">V23+V30</f>
        <v>1371.75</v>
      </c>
      <c r="W22" s="26"/>
      <c r="X22" s="2"/>
    </row>
    <row r="23" spans="1:24" ht="26.25" customHeight="1">
      <c r="A23" s="92" t="s">
        <v>45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3"/>
      <c r="O23" s="30" t="s">
        <v>12</v>
      </c>
      <c r="P23" s="47">
        <v>8100008010</v>
      </c>
      <c r="Q23" s="27">
        <v>8</v>
      </c>
      <c r="R23" s="27">
        <v>1</v>
      </c>
      <c r="S23" s="28">
        <v>0</v>
      </c>
      <c r="T23" s="29">
        <f>T24+T26+T28</f>
        <v>1166.1619800000001</v>
      </c>
      <c r="U23" s="29">
        <f>U24</f>
        <v>1463.45</v>
      </c>
      <c r="V23" s="31">
        <f>V24</f>
        <v>1371.75</v>
      </c>
      <c r="W23" s="26"/>
      <c r="X23" s="2"/>
    </row>
    <row r="24" spans="1:24" ht="78" customHeight="1">
      <c r="A24" s="45"/>
      <c r="B24" s="11"/>
      <c r="C24" s="10"/>
      <c r="D24" s="9"/>
      <c r="E24" s="8"/>
      <c r="F24" s="8"/>
      <c r="G24" s="8"/>
      <c r="H24" s="12"/>
      <c r="I24" s="92" t="s">
        <v>11</v>
      </c>
      <c r="J24" s="92"/>
      <c r="K24" s="92"/>
      <c r="L24" s="92"/>
      <c r="M24" s="92"/>
      <c r="N24" s="93"/>
      <c r="O24" s="30" t="s">
        <v>11</v>
      </c>
      <c r="P24" s="47">
        <v>8100008010</v>
      </c>
      <c r="Q24" s="27">
        <v>8</v>
      </c>
      <c r="R24" s="27">
        <v>1</v>
      </c>
      <c r="S24" s="28">
        <v>100</v>
      </c>
      <c r="T24" s="29">
        <f>T25</f>
        <v>1.28427</v>
      </c>
      <c r="U24" s="29">
        <f>U25</f>
        <v>1463.45</v>
      </c>
      <c r="V24" s="31">
        <f>V25</f>
        <v>1371.75</v>
      </c>
      <c r="W24" s="26"/>
      <c r="X24" s="2"/>
    </row>
    <row r="25" spans="1:24" ht="24.75">
      <c r="A25" s="45"/>
      <c r="B25" s="11"/>
      <c r="C25" s="10"/>
      <c r="D25" s="9"/>
      <c r="E25" s="8"/>
      <c r="F25" s="8"/>
      <c r="G25" s="8"/>
      <c r="H25" s="8"/>
      <c r="I25" s="43"/>
      <c r="J25" s="92" t="s">
        <v>34</v>
      </c>
      <c r="K25" s="92"/>
      <c r="L25" s="92"/>
      <c r="M25" s="92"/>
      <c r="N25" s="93"/>
      <c r="O25" s="30" t="s">
        <v>10</v>
      </c>
      <c r="P25" s="47">
        <v>8100008010</v>
      </c>
      <c r="Q25" s="27">
        <v>8</v>
      </c>
      <c r="R25" s="27">
        <v>1</v>
      </c>
      <c r="S25" s="28">
        <v>110</v>
      </c>
      <c r="T25" s="29">
        <v>1.28427</v>
      </c>
      <c r="U25" s="29">
        <v>1463.45</v>
      </c>
      <c r="V25" s="31">
        <v>1371.75</v>
      </c>
      <c r="W25" s="26"/>
      <c r="X25" s="2"/>
    </row>
    <row r="26" spans="1:24" ht="36">
      <c r="A26" s="92" t="s">
        <v>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3"/>
      <c r="O26" s="30" t="s">
        <v>15</v>
      </c>
      <c r="P26" s="47">
        <v>8100008010</v>
      </c>
      <c r="Q26" s="27">
        <v>8</v>
      </c>
      <c r="R26" s="27">
        <v>1</v>
      </c>
      <c r="S26" s="28">
        <v>200</v>
      </c>
      <c r="T26" s="29">
        <f>T27</f>
        <v>1161.8661500000001</v>
      </c>
      <c r="U26" s="29"/>
      <c r="V26" s="31"/>
      <c r="W26" s="26"/>
      <c r="X26" s="2"/>
    </row>
    <row r="27" spans="1:24" ht="36">
      <c r="A27" s="92" t="s">
        <v>44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3"/>
      <c r="O27" s="30" t="s">
        <v>14</v>
      </c>
      <c r="P27" s="47">
        <v>8100008010</v>
      </c>
      <c r="Q27" s="27">
        <v>8</v>
      </c>
      <c r="R27" s="27">
        <v>1</v>
      </c>
      <c r="S27" s="28">
        <v>240</v>
      </c>
      <c r="T27" s="29">
        <v>1161.8661500000001</v>
      </c>
      <c r="U27" s="29"/>
      <c r="V27" s="31"/>
      <c r="W27" s="26"/>
      <c r="X27" s="2"/>
    </row>
    <row r="28" spans="1:24" ht="15">
      <c r="A28" s="45"/>
      <c r="B28" s="11"/>
      <c r="C28" s="10"/>
      <c r="D28" s="9"/>
      <c r="E28" s="8"/>
      <c r="F28" s="8"/>
      <c r="G28" s="8"/>
      <c r="H28" s="12"/>
      <c r="I28" s="92" t="s">
        <v>11</v>
      </c>
      <c r="J28" s="92"/>
      <c r="K28" s="92"/>
      <c r="L28" s="92"/>
      <c r="M28" s="92"/>
      <c r="N28" s="93"/>
      <c r="O28" s="30" t="s">
        <v>1</v>
      </c>
      <c r="P28" s="48">
        <v>8100008010</v>
      </c>
      <c r="Q28" s="27">
        <v>8</v>
      </c>
      <c r="R28" s="27">
        <v>1</v>
      </c>
      <c r="S28" s="28">
        <v>800</v>
      </c>
      <c r="T28" s="29">
        <f>T29</f>
        <v>3.0115599999999998</v>
      </c>
      <c r="U28" s="29"/>
      <c r="V28" s="31"/>
      <c r="W28" s="26"/>
      <c r="X28" s="2"/>
    </row>
    <row r="29" spans="1:24" ht="18" customHeight="1">
      <c r="A29" s="45"/>
      <c r="B29" s="11"/>
      <c r="C29" s="10"/>
      <c r="D29" s="9"/>
      <c r="E29" s="8"/>
      <c r="F29" s="8"/>
      <c r="G29" s="8"/>
      <c r="H29" s="8"/>
      <c r="I29" s="43"/>
      <c r="J29" s="92" t="s">
        <v>34</v>
      </c>
      <c r="K29" s="92"/>
      <c r="L29" s="92"/>
      <c r="M29" s="92"/>
      <c r="N29" s="93"/>
      <c r="O29" s="30" t="s">
        <v>43</v>
      </c>
      <c r="P29" s="48">
        <v>8100008010</v>
      </c>
      <c r="Q29" s="27">
        <v>8</v>
      </c>
      <c r="R29" s="27">
        <v>1</v>
      </c>
      <c r="S29" s="28">
        <v>850</v>
      </c>
      <c r="T29" s="29">
        <v>3.0115599999999998</v>
      </c>
      <c r="U29" s="29"/>
      <c r="V29" s="31"/>
      <c r="W29" s="26"/>
      <c r="X29" s="2"/>
    </row>
    <row r="30" spans="1:24" ht="26.25" customHeight="1">
      <c r="A30" s="45"/>
      <c r="B30" s="11"/>
      <c r="C30" s="10"/>
      <c r="D30" s="9"/>
      <c r="E30" s="8"/>
      <c r="F30" s="8"/>
      <c r="G30" s="8"/>
      <c r="H30" s="12"/>
      <c r="I30" s="92" t="s">
        <v>15</v>
      </c>
      <c r="J30" s="92"/>
      <c r="K30" s="92"/>
      <c r="L30" s="92"/>
      <c r="M30" s="92"/>
      <c r="N30" s="93"/>
      <c r="O30" s="30" t="s">
        <v>12</v>
      </c>
      <c r="P30" s="48">
        <v>8100170510</v>
      </c>
      <c r="Q30" s="27">
        <v>8</v>
      </c>
      <c r="R30" s="27">
        <v>1</v>
      </c>
      <c r="S30" s="28"/>
      <c r="T30" s="29">
        <f t="shared" ref="T30:V31" si="1">T31</f>
        <v>2131.7454400000001</v>
      </c>
      <c r="U30" s="29">
        <f t="shared" si="1"/>
        <v>0</v>
      </c>
      <c r="V30" s="31">
        <f t="shared" si="1"/>
        <v>0</v>
      </c>
      <c r="W30" s="26"/>
      <c r="X30" s="2"/>
    </row>
    <row r="31" spans="1:24" ht="77.25" customHeight="1">
      <c r="A31" s="45"/>
      <c r="B31" s="11"/>
      <c r="C31" s="10"/>
      <c r="D31" s="9"/>
      <c r="E31" s="8"/>
      <c r="F31" s="8"/>
      <c r="G31" s="8"/>
      <c r="H31" s="8"/>
      <c r="I31" s="43"/>
      <c r="J31" s="92" t="s">
        <v>14</v>
      </c>
      <c r="K31" s="92"/>
      <c r="L31" s="92"/>
      <c r="M31" s="92"/>
      <c r="N31" s="93"/>
      <c r="O31" s="30" t="s">
        <v>11</v>
      </c>
      <c r="P31" s="48">
        <v>8100170510</v>
      </c>
      <c r="Q31" s="27">
        <v>8</v>
      </c>
      <c r="R31" s="27">
        <v>1</v>
      </c>
      <c r="S31" s="28">
        <v>100</v>
      </c>
      <c r="T31" s="29">
        <f t="shared" si="1"/>
        <v>2131.7454400000001</v>
      </c>
      <c r="U31" s="29">
        <f t="shared" si="1"/>
        <v>0</v>
      </c>
      <c r="V31" s="31">
        <f t="shared" si="1"/>
        <v>0</v>
      </c>
      <c r="W31" s="26"/>
      <c r="X31" s="2"/>
    </row>
    <row r="32" spans="1:24" ht="24.75">
      <c r="A32" s="45"/>
      <c r="B32" s="11"/>
      <c r="C32" s="10"/>
      <c r="D32" s="9"/>
      <c r="E32" s="8"/>
      <c r="F32" s="8"/>
      <c r="G32" s="8"/>
      <c r="H32" s="12"/>
      <c r="I32" s="92" t="s">
        <v>1</v>
      </c>
      <c r="J32" s="92"/>
      <c r="K32" s="92"/>
      <c r="L32" s="92"/>
      <c r="M32" s="92"/>
      <c r="N32" s="93"/>
      <c r="O32" s="30" t="s">
        <v>10</v>
      </c>
      <c r="P32" s="48">
        <v>8100170510</v>
      </c>
      <c r="Q32" s="27">
        <v>8</v>
      </c>
      <c r="R32" s="27">
        <v>1</v>
      </c>
      <c r="S32" s="28">
        <v>110</v>
      </c>
      <c r="T32" s="29">
        <v>2131.7454400000001</v>
      </c>
      <c r="U32" s="29"/>
      <c r="V32" s="31"/>
      <c r="W32" s="26"/>
      <c r="X32" s="2"/>
    </row>
    <row r="33" spans="1:24" ht="36.75">
      <c r="A33" s="45"/>
      <c r="B33" s="11"/>
      <c r="C33" s="10"/>
      <c r="D33" s="9"/>
      <c r="E33" s="8"/>
      <c r="F33" s="8"/>
      <c r="G33" s="8"/>
      <c r="H33" s="8"/>
      <c r="I33" s="43"/>
      <c r="J33" s="42"/>
      <c r="K33" s="42"/>
      <c r="L33" s="42"/>
      <c r="M33" s="42"/>
      <c r="N33" s="43"/>
      <c r="O33" s="30" t="s">
        <v>25</v>
      </c>
      <c r="P33" s="47">
        <v>8300000000</v>
      </c>
      <c r="Q33" s="27">
        <v>4</v>
      </c>
      <c r="R33" s="27">
        <v>9</v>
      </c>
      <c r="S33" s="28">
        <v>0</v>
      </c>
      <c r="T33" s="29">
        <f>T34+T37+T40</f>
        <v>578.41040999999996</v>
      </c>
      <c r="U33" s="29">
        <f t="shared" ref="U33:V33" si="2">U34+U37</f>
        <v>496.4</v>
      </c>
      <c r="V33" s="29">
        <f t="shared" si="2"/>
        <v>509.9</v>
      </c>
      <c r="W33" s="26"/>
      <c r="X33" s="2"/>
    </row>
    <row r="34" spans="1:24" ht="24.75">
      <c r="A34" s="45"/>
      <c r="B34" s="11"/>
      <c r="C34" s="10"/>
      <c r="D34" s="9"/>
      <c r="E34" s="8"/>
      <c r="F34" s="8"/>
      <c r="G34" s="8"/>
      <c r="H34" s="8"/>
      <c r="I34" s="43"/>
      <c r="J34" s="42"/>
      <c r="K34" s="42"/>
      <c r="L34" s="42"/>
      <c r="M34" s="42"/>
      <c r="N34" s="43"/>
      <c r="O34" s="30" t="s">
        <v>24</v>
      </c>
      <c r="P34" s="47">
        <v>8300049020</v>
      </c>
      <c r="Q34" s="27">
        <v>4</v>
      </c>
      <c r="R34" s="27">
        <v>9</v>
      </c>
      <c r="S34" s="28">
        <v>0</v>
      </c>
      <c r="T34" s="29">
        <f>T35</f>
        <v>445.65681000000001</v>
      </c>
      <c r="U34" s="29">
        <f t="shared" ref="U34:V34" si="3">U35+U37</f>
        <v>496.4</v>
      </c>
      <c r="V34" s="29">
        <f t="shared" si="3"/>
        <v>509.9</v>
      </c>
      <c r="W34" s="26"/>
      <c r="X34" s="2"/>
    </row>
    <row r="35" spans="1:24" ht="36.75">
      <c r="A35" s="45"/>
      <c r="B35" s="11"/>
      <c r="C35" s="10"/>
      <c r="D35" s="9"/>
      <c r="E35" s="8"/>
      <c r="F35" s="8"/>
      <c r="G35" s="8"/>
      <c r="H35" s="8"/>
      <c r="I35" s="43"/>
      <c r="J35" s="42"/>
      <c r="K35" s="42"/>
      <c r="L35" s="42"/>
      <c r="M35" s="42"/>
      <c r="N35" s="43"/>
      <c r="O35" s="30" t="s">
        <v>15</v>
      </c>
      <c r="P35" s="47">
        <v>8300049020</v>
      </c>
      <c r="Q35" s="27">
        <v>4</v>
      </c>
      <c r="R35" s="27">
        <v>9</v>
      </c>
      <c r="S35" s="28">
        <v>200</v>
      </c>
      <c r="T35" s="29">
        <f>T36</f>
        <v>445.65681000000001</v>
      </c>
      <c r="U35" s="29">
        <f>U36</f>
        <v>496.4</v>
      </c>
      <c r="V35" s="31">
        <f>V36</f>
        <v>509.9</v>
      </c>
      <c r="W35" s="26"/>
      <c r="X35" s="2"/>
    </row>
    <row r="36" spans="1:24" ht="41.25" customHeight="1">
      <c r="A36" s="45"/>
      <c r="B36" s="11"/>
      <c r="C36" s="10"/>
      <c r="D36" s="9"/>
      <c r="E36" s="8"/>
      <c r="F36" s="8"/>
      <c r="G36" s="8"/>
      <c r="H36" s="8"/>
      <c r="I36" s="43"/>
      <c r="J36" s="42"/>
      <c r="K36" s="42"/>
      <c r="L36" s="42"/>
      <c r="M36" s="42"/>
      <c r="N36" s="43"/>
      <c r="O36" s="30" t="s">
        <v>14</v>
      </c>
      <c r="P36" s="47">
        <v>8300049020</v>
      </c>
      <c r="Q36" s="27">
        <v>4</v>
      </c>
      <c r="R36" s="27">
        <v>9</v>
      </c>
      <c r="S36" s="28">
        <v>240</v>
      </c>
      <c r="T36" s="29">
        <v>445.65681000000001</v>
      </c>
      <c r="U36" s="29">
        <v>496.4</v>
      </c>
      <c r="V36" s="31">
        <v>509.9</v>
      </c>
      <c r="W36" s="26"/>
      <c r="X36" s="2"/>
    </row>
    <row r="37" spans="1:24" ht="25.5" customHeight="1">
      <c r="A37" s="92" t="s">
        <v>4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3"/>
      <c r="O37" s="30" t="s">
        <v>23</v>
      </c>
      <c r="P37" s="47">
        <v>8300049010</v>
      </c>
      <c r="Q37" s="27">
        <v>4</v>
      </c>
      <c r="R37" s="27">
        <v>9</v>
      </c>
      <c r="S37" s="28">
        <v>0</v>
      </c>
      <c r="T37" s="29">
        <f>T38</f>
        <v>50</v>
      </c>
      <c r="U37" s="29"/>
      <c r="V37" s="31"/>
      <c r="W37" s="26"/>
      <c r="X37" s="2"/>
    </row>
    <row r="38" spans="1:24" ht="37.5" customHeight="1">
      <c r="A38" s="92" t="s">
        <v>42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3"/>
      <c r="O38" s="30" t="s">
        <v>15</v>
      </c>
      <c r="P38" s="47">
        <v>8300049010</v>
      </c>
      <c r="Q38" s="27">
        <v>4</v>
      </c>
      <c r="R38" s="27">
        <v>9</v>
      </c>
      <c r="S38" s="28">
        <v>200</v>
      </c>
      <c r="T38" s="29">
        <f>T39</f>
        <v>50</v>
      </c>
      <c r="U38" s="29"/>
      <c r="V38" s="31"/>
      <c r="W38" s="26"/>
      <c r="X38" s="2"/>
    </row>
    <row r="39" spans="1:24" ht="36.75">
      <c r="A39" s="45"/>
      <c r="B39" s="11"/>
      <c r="C39" s="10"/>
      <c r="D39" s="9"/>
      <c r="E39" s="8"/>
      <c r="F39" s="8"/>
      <c r="G39" s="8"/>
      <c r="H39" s="12"/>
      <c r="I39" s="92" t="s">
        <v>39</v>
      </c>
      <c r="J39" s="92"/>
      <c r="K39" s="92"/>
      <c r="L39" s="92"/>
      <c r="M39" s="92"/>
      <c r="N39" s="93"/>
      <c r="O39" s="30" t="s">
        <v>14</v>
      </c>
      <c r="P39" s="47">
        <v>8300049010</v>
      </c>
      <c r="Q39" s="27">
        <v>4</v>
      </c>
      <c r="R39" s="27">
        <v>9</v>
      </c>
      <c r="S39" s="28">
        <v>240</v>
      </c>
      <c r="T39" s="29">
        <v>50</v>
      </c>
      <c r="U39" s="29"/>
      <c r="V39" s="31"/>
      <c r="W39" s="26"/>
      <c r="X39" s="2"/>
    </row>
    <row r="40" spans="1:24" ht="24.75">
      <c r="A40" s="45"/>
      <c r="B40" s="11"/>
      <c r="C40" s="10"/>
      <c r="D40" s="9"/>
      <c r="E40" s="8"/>
      <c r="F40" s="8"/>
      <c r="G40" s="8"/>
      <c r="H40" s="12"/>
      <c r="I40" s="61"/>
      <c r="J40" s="60"/>
      <c r="K40" s="60"/>
      <c r="L40" s="60"/>
      <c r="M40" s="60"/>
      <c r="N40" s="61"/>
      <c r="O40" s="30" t="s">
        <v>23</v>
      </c>
      <c r="P40" s="47">
        <v>8300049030</v>
      </c>
      <c r="Q40" s="27">
        <v>4</v>
      </c>
      <c r="R40" s="27">
        <v>9</v>
      </c>
      <c r="S40" s="28"/>
      <c r="T40" s="29">
        <f>T41</f>
        <v>82.753600000000006</v>
      </c>
      <c r="U40" s="29"/>
      <c r="V40" s="62"/>
      <c r="W40" s="26"/>
      <c r="X40" s="2"/>
    </row>
    <row r="41" spans="1:24" ht="36.75">
      <c r="A41" s="45"/>
      <c r="B41" s="11"/>
      <c r="C41" s="10"/>
      <c r="D41" s="9"/>
      <c r="E41" s="8"/>
      <c r="F41" s="8"/>
      <c r="G41" s="8"/>
      <c r="H41" s="12"/>
      <c r="I41" s="61"/>
      <c r="J41" s="60"/>
      <c r="K41" s="60"/>
      <c r="L41" s="60"/>
      <c r="M41" s="60"/>
      <c r="N41" s="61"/>
      <c r="O41" s="30" t="s">
        <v>15</v>
      </c>
      <c r="P41" s="47">
        <v>8300049030</v>
      </c>
      <c r="Q41" s="27">
        <v>4</v>
      </c>
      <c r="R41" s="27">
        <v>9</v>
      </c>
      <c r="S41" s="28">
        <v>200</v>
      </c>
      <c r="T41" s="29">
        <f>T42</f>
        <v>82.753600000000006</v>
      </c>
      <c r="U41" s="29"/>
      <c r="V41" s="62"/>
      <c r="W41" s="26"/>
      <c r="X41" s="2"/>
    </row>
    <row r="42" spans="1:24" ht="36.75">
      <c r="A42" s="45"/>
      <c r="B42" s="11"/>
      <c r="C42" s="10"/>
      <c r="D42" s="9"/>
      <c r="E42" s="8"/>
      <c r="F42" s="8"/>
      <c r="G42" s="8"/>
      <c r="H42" s="12"/>
      <c r="I42" s="61"/>
      <c r="J42" s="60"/>
      <c r="K42" s="60"/>
      <c r="L42" s="60"/>
      <c r="M42" s="60"/>
      <c r="N42" s="61"/>
      <c r="O42" s="30" t="s">
        <v>14</v>
      </c>
      <c r="P42" s="47">
        <v>8300049030</v>
      </c>
      <c r="Q42" s="27">
        <v>4</v>
      </c>
      <c r="R42" s="27">
        <v>9</v>
      </c>
      <c r="S42" s="28">
        <v>240</v>
      </c>
      <c r="T42" s="29">
        <v>82.753600000000006</v>
      </c>
      <c r="U42" s="29"/>
      <c r="V42" s="62"/>
      <c r="W42" s="26"/>
      <c r="X42" s="2"/>
    </row>
    <row r="43" spans="1:24" ht="60.75">
      <c r="A43" s="45"/>
      <c r="B43" s="11"/>
      <c r="C43" s="10"/>
      <c r="D43" s="9"/>
      <c r="E43" s="8"/>
      <c r="F43" s="8"/>
      <c r="G43" s="8"/>
      <c r="H43" s="8"/>
      <c r="I43" s="43"/>
      <c r="J43" s="92" t="s">
        <v>38</v>
      </c>
      <c r="K43" s="92"/>
      <c r="L43" s="92"/>
      <c r="M43" s="92"/>
      <c r="N43" s="93"/>
      <c r="O43" s="30" t="s">
        <v>55</v>
      </c>
      <c r="P43" s="47">
        <v>8400000000</v>
      </c>
      <c r="Q43" s="27">
        <v>4</v>
      </c>
      <c r="R43" s="27">
        <v>8</v>
      </c>
      <c r="S43" s="28">
        <v>0</v>
      </c>
      <c r="T43" s="29">
        <f>T44</f>
        <v>3</v>
      </c>
      <c r="U43" s="29">
        <f t="shared" ref="U43:V43" si="4">U44</f>
        <v>0</v>
      </c>
      <c r="V43" s="29">
        <f t="shared" si="4"/>
        <v>0</v>
      </c>
      <c r="W43" s="26"/>
      <c r="X43" s="2"/>
    </row>
    <row r="44" spans="1:24" ht="36">
      <c r="A44" s="92" t="s">
        <v>4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3"/>
      <c r="O44" s="30" t="s">
        <v>28</v>
      </c>
      <c r="P44" s="47">
        <v>8400048010</v>
      </c>
      <c r="Q44" s="27">
        <v>4</v>
      </c>
      <c r="R44" s="27">
        <v>8</v>
      </c>
      <c r="S44" s="28">
        <v>0</v>
      </c>
      <c r="T44" s="29">
        <f>T45</f>
        <v>3</v>
      </c>
      <c r="U44" s="29">
        <f t="shared" ref="U44:V44" si="5">U45</f>
        <v>0</v>
      </c>
      <c r="V44" s="29">
        <f t="shared" si="5"/>
        <v>0</v>
      </c>
      <c r="W44" s="26"/>
      <c r="X44" s="2"/>
    </row>
    <row r="45" spans="1:24">
      <c r="A45" s="92" t="s">
        <v>41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3"/>
      <c r="O45" s="30" t="s">
        <v>1</v>
      </c>
      <c r="P45" s="47">
        <v>8400048010</v>
      </c>
      <c r="Q45" s="27">
        <v>4</v>
      </c>
      <c r="R45" s="27">
        <v>8</v>
      </c>
      <c r="S45" s="28">
        <v>800</v>
      </c>
      <c r="T45" s="29">
        <f>T46</f>
        <v>3</v>
      </c>
      <c r="U45" s="29">
        <f t="shared" ref="U45:V45" si="6">U46</f>
        <v>0</v>
      </c>
      <c r="V45" s="29">
        <f t="shared" si="6"/>
        <v>0</v>
      </c>
      <c r="W45" s="26"/>
      <c r="X45" s="2"/>
    </row>
    <row r="46" spans="1:24" ht="60.75">
      <c r="A46" s="45"/>
      <c r="B46" s="11"/>
      <c r="C46" s="10"/>
      <c r="D46" s="9"/>
      <c r="E46" s="8"/>
      <c r="F46" s="8"/>
      <c r="G46" s="8"/>
      <c r="H46" s="12"/>
      <c r="I46" s="92" t="s">
        <v>15</v>
      </c>
      <c r="J46" s="92"/>
      <c r="K46" s="92"/>
      <c r="L46" s="92"/>
      <c r="M46" s="92"/>
      <c r="N46" s="93"/>
      <c r="O46" s="30" t="s">
        <v>27</v>
      </c>
      <c r="P46" s="47">
        <v>8400048010</v>
      </c>
      <c r="Q46" s="27">
        <v>4</v>
      </c>
      <c r="R46" s="27">
        <v>8</v>
      </c>
      <c r="S46" s="28">
        <v>810</v>
      </c>
      <c r="T46" s="29">
        <f>T47</f>
        <v>3</v>
      </c>
      <c r="U46" s="29">
        <f t="shared" ref="U46:V46" si="7">U47</f>
        <v>0</v>
      </c>
      <c r="V46" s="29">
        <f t="shared" si="7"/>
        <v>0</v>
      </c>
      <c r="W46" s="26"/>
      <c r="X46" s="2"/>
    </row>
    <row r="47" spans="1:24" ht="72.75">
      <c r="A47" s="45"/>
      <c r="B47" s="11"/>
      <c r="C47" s="10"/>
      <c r="D47" s="9"/>
      <c r="E47" s="8"/>
      <c r="F47" s="8"/>
      <c r="G47" s="8"/>
      <c r="H47" s="8"/>
      <c r="I47" s="43"/>
      <c r="J47" s="92" t="s">
        <v>14</v>
      </c>
      <c r="K47" s="92"/>
      <c r="L47" s="92"/>
      <c r="M47" s="92"/>
      <c r="N47" s="93"/>
      <c r="O47" s="30" t="s">
        <v>58</v>
      </c>
      <c r="P47" s="47">
        <v>8400048010</v>
      </c>
      <c r="Q47" s="27">
        <v>4</v>
      </c>
      <c r="R47" s="27">
        <v>8</v>
      </c>
      <c r="S47" s="28">
        <v>811</v>
      </c>
      <c r="T47" s="29">
        <v>3</v>
      </c>
      <c r="U47" s="29"/>
      <c r="V47" s="31"/>
      <c r="W47" s="26"/>
      <c r="X47" s="2"/>
    </row>
    <row r="48" spans="1:24" ht="36">
      <c r="A48" s="92" t="s">
        <v>40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3"/>
      <c r="O48" s="30" t="s">
        <v>32</v>
      </c>
      <c r="P48" s="47">
        <v>8500000000</v>
      </c>
      <c r="Q48" s="27">
        <v>3</v>
      </c>
      <c r="R48" s="27">
        <v>9</v>
      </c>
      <c r="S48" s="28">
        <v>0</v>
      </c>
      <c r="T48" s="29">
        <v>1</v>
      </c>
      <c r="U48" s="29"/>
      <c r="V48" s="31"/>
      <c r="W48" s="26"/>
      <c r="X48" s="2"/>
    </row>
    <row r="49" spans="1:24" ht="48.75">
      <c r="A49" s="45"/>
      <c r="B49" s="11"/>
      <c r="C49" s="10"/>
      <c r="D49" s="9"/>
      <c r="E49" s="8"/>
      <c r="F49" s="8"/>
      <c r="G49" s="8"/>
      <c r="H49" s="12"/>
      <c r="I49" s="92" t="s">
        <v>39</v>
      </c>
      <c r="J49" s="92"/>
      <c r="K49" s="92"/>
      <c r="L49" s="92"/>
      <c r="M49" s="92"/>
      <c r="N49" s="93"/>
      <c r="O49" s="30" t="s">
        <v>31</v>
      </c>
      <c r="P49" s="48">
        <v>8500069010</v>
      </c>
      <c r="Q49" s="27">
        <v>3</v>
      </c>
      <c r="R49" s="27">
        <v>9</v>
      </c>
      <c r="S49" s="28">
        <v>0</v>
      </c>
      <c r="T49" s="29">
        <v>1</v>
      </c>
      <c r="U49" s="29"/>
      <c r="V49" s="31"/>
      <c r="W49" s="26"/>
      <c r="X49" s="2"/>
    </row>
    <row r="50" spans="1:24" ht="36.75">
      <c r="A50" s="45"/>
      <c r="B50" s="11"/>
      <c r="C50" s="10"/>
      <c r="D50" s="9"/>
      <c r="E50" s="8"/>
      <c r="F50" s="8"/>
      <c r="G50" s="8"/>
      <c r="H50" s="8"/>
      <c r="I50" s="43"/>
      <c r="J50" s="92" t="s">
        <v>38</v>
      </c>
      <c r="K50" s="92"/>
      <c r="L50" s="92"/>
      <c r="M50" s="92"/>
      <c r="N50" s="93"/>
      <c r="O50" s="30" t="s">
        <v>15</v>
      </c>
      <c r="P50" s="48">
        <v>8500069010</v>
      </c>
      <c r="Q50" s="27">
        <v>3</v>
      </c>
      <c r="R50" s="27">
        <v>9</v>
      </c>
      <c r="S50" s="28">
        <v>200</v>
      </c>
      <c r="T50" s="29">
        <v>1</v>
      </c>
      <c r="U50" s="29"/>
      <c r="V50" s="31"/>
      <c r="W50" s="26"/>
      <c r="X50" s="2"/>
    </row>
    <row r="51" spans="1:24" ht="36.75">
      <c r="A51" s="45"/>
      <c r="B51" s="11"/>
      <c r="C51" s="10"/>
      <c r="D51" s="9"/>
      <c r="E51" s="8"/>
      <c r="F51" s="8"/>
      <c r="G51" s="8"/>
      <c r="H51" s="8"/>
      <c r="I51" s="43"/>
      <c r="J51" s="42"/>
      <c r="K51" s="42"/>
      <c r="L51" s="42"/>
      <c r="M51" s="42"/>
      <c r="N51" s="43"/>
      <c r="O51" s="30" t="s">
        <v>14</v>
      </c>
      <c r="P51" s="48">
        <v>8500069010</v>
      </c>
      <c r="Q51" s="27">
        <v>3</v>
      </c>
      <c r="R51" s="27">
        <v>9</v>
      </c>
      <c r="S51" s="28">
        <v>240</v>
      </c>
      <c r="T51" s="29">
        <v>1</v>
      </c>
      <c r="U51" s="29"/>
      <c r="V51" s="31"/>
      <c r="W51" s="26"/>
      <c r="X51" s="2"/>
    </row>
    <row r="52" spans="1:24" ht="36.75">
      <c r="A52" s="45"/>
      <c r="B52" s="11"/>
      <c r="C52" s="10"/>
      <c r="D52" s="9"/>
      <c r="E52" s="8"/>
      <c r="F52" s="8"/>
      <c r="G52" s="8"/>
      <c r="H52" s="8"/>
      <c r="I52" s="43"/>
      <c r="J52" s="42"/>
      <c r="K52" s="42"/>
      <c r="L52" s="42"/>
      <c r="M52" s="42"/>
      <c r="N52" s="43"/>
      <c r="O52" s="30" t="s">
        <v>21</v>
      </c>
      <c r="P52" s="47">
        <v>8600000000</v>
      </c>
      <c r="Q52" s="27">
        <v>5</v>
      </c>
      <c r="R52" s="27">
        <v>3</v>
      </c>
      <c r="S52" s="28">
        <v>0</v>
      </c>
      <c r="T52" s="29">
        <f>T53+T56</f>
        <v>58.374749999999999</v>
      </c>
      <c r="U52" s="29"/>
      <c r="V52" s="31"/>
      <c r="W52" s="26"/>
      <c r="X52" s="2"/>
    </row>
    <row r="53" spans="1:24" ht="24.75">
      <c r="A53" s="45"/>
      <c r="B53" s="11"/>
      <c r="C53" s="10"/>
      <c r="D53" s="9"/>
      <c r="E53" s="8"/>
      <c r="F53" s="8"/>
      <c r="G53" s="8"/>
      <c r="H53" s="8"/>
      <c r="I53" s="43"/>
      <c r="J53" s="42"/>
      <c r="K53" s="42"/>
      <c r="L53" s="42"/>
      <c r="M53" s="42"/>
      <c r="N53" s="43"/>
      <c r="O53" s="30" t="s">
        <v>20</v>
      </c>
      <c r="P53" s="47">
        <v>8600005010</v>
      </c>
      <c r="Q53" s="27">
        <v>5</v>
      </c>
      <c r="R53" s="27">
        <v>3</v>
      </c>
      <c r="S53" s="28">
        <v>0</v>
      </c>
      <c r="T53" s="29">
        <f>T54</f>
        <v>30.9</v>
      </c>
      <c r="U53" s="29">
        <v>0</v>
      </c>
      <c r="V53" s="31">
        <v>0</v>
      </c>
      <c r="W53" s="26"/>
      <c r="X53" s="2"/>
    </row>
    <row r="54" spans="1:24" ht="36">
      <c r="A54" s="92" t="s">
        <v>37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3"/>
      <c r="O54" s="30" t="s">
        <v>15</v>
      </c>
      <c r="P54" s="47">
        <v>8600005010</v>
      </c>
      <c r="Q54" s="27">
        <v>5</v>
      </c>
      <c r="R54" s="27">
        <v>3</v>
      </c>
      <c r="S54" s="28">
        <v>200</v>
      </c>
      <c r="T54" s="29">
        <f>T55</f>
        <v>30.9</v>
      </c>
      <c r="U54" s="29">
        <v>0</v>
      </c>
      <c r="V54" s="31">
        <v>0</v>
      </c>
      <c r="W54" s="26"/>
      <c r="X54" s="2"/>
    </row>
    <row r="55" spans="1:24" ht="36">
      <c r="A55" s="92" t="s">
        <v>35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3"/>
      <c r="O55" s="30" t="s">
        <v>14</v>
      </c>
      <c r="P55" s="47">
        <v>8600005010</v>
      </c>
      <c r="Q55" s="27">
        <v>5</v>
      </c>
      <c r="R55" s="27">
        <v>3</v>
      </c>
      <c r="S55" s="28">
        <v>240</v>
      </c>
      <c r="T55" s="29">
        <v>30.9</v>
      </c>
      <c r="U55" s="29">
        <v>0</v>
      </c>
      <c r="V55" s="31">
        <v>0</v>
      </c>
      <c r="W55" s="26"/>
      <c r="X55" s="2"/>
    </row>
    <row r="56" spans="1:24" ht="24.75">
      <c r="A56" s="45"/>
      <c r="B56" s="11"/>
      <c r="C56" s="10"/>
      <c r="D56" s="9"/>
      <c r="E56" s="8"/>
      <c r="F56" s="8"/>
      <c r="G56" s="8"/>
      <c r="H56" s="12"/>
      <c r="I56" s="92" t="s">
        <v>11</v>
      </c>
      <c r="J56" s="92"/>
      <c r="K56" s="92"/>
      <c r="L56" s="92"/>
      <c r="M56" s="92"/>
      <c r="N56" s="93"/>
      <c r="O56" s="30" t="s">
        <v>60</v>
      </c>
      <c r="P56" s="48">
        <v>8600005020</v>
      </c>
      <c r="Q56" s="27">
        <v>5</v>
      </c>
      <c r="R56" s="27">
        <v>3</v>
      </c>
      <c r="S56" s="28"/>
      <c r="T56" s="29">
        <f>T57</f>
        <v>27.47475</v>
      </c>
      <c r="U56" s="29"/>
      <c r="V56" s="31"/>
      <c r="W56" s="26"/>
      <c r="X56" s="2"/>
    </row>
    <row r="57" spans="1:24" ht="36.75">
      <c r="A57" s="45"/>
      <c r="B57" s="11"/>
      <c r="C57" s="10"/>
      <c r="D57" s="9"/>
      <c r="E57" s="8"/>
      <c r="F57" s="8"/>
      <c r="G57" s="8"/>
      <c r="H57" s="8"/>
      <c r="I57" s="43"/>
      <c r="J57" s="92" t="s">
        <v>34</v>
      </c>
      <c r="K57" s="92"/>
      <c r="L57" s="92"/>
      <c r="M57" s="92"/>
      <c r="N57" s="93"/>
      <c r="O57" s="30" t="s">
        <v>15</v>
      </c>
      <c r="P57" s="48">
        <v>8600005020</v>
      </c>
      <c r="Q57" s="27">
        <v>5</v>
      </c>
      <c r="R57" s="27">
        <v>3</v>
      </c>
      <c r="S57" s="28">
        <v>200</v>
      </c>
      <c r="T57" s="29">
        <f>T58</f>
        <v>27.47475</v>
      </c>
      <c r="U57" s="29"/>
      <c r="V57" s="31"/>
      <c r="W57" s="26"/>
      <c r="X57" s="2"/>
    </row>
    <row r="58" spans="1:24" ht="36.75">
      <c r="A58" s="45"/>
      <c r="B58" s="11"/>
      <c r="C58" s="10"/>
      <c r="D58" s="9"/>
      <c r="E58" s="8"/>
      <c r="F58" s="8"/>
      <c r="G58" s="8"/>
      <c r="H58" s="8"/>
      <c r="I58" s="43"/>
      <c r="J58" s="42"/>
      <c r="K58" s="42"/>
      <c r="L58" s="42"/>
      <c r="M58" s="42"/>
      <c r="N58" s="43"/>
      <c r="O58" s="30" t="s">
        <v>14</v>
      </c>
      <c r="P58" s="48">
        <v>8600005020</v>
      </c>
      <c r="Q58" s="27">
        <v>5</v>
      </c>
      <c r="R58" s="27">
        <v>3</v>
      </c>
      <c r="S58" s="28">
        <v>240</v>
      </c>
      <c r="T58" s="29">
        <v>27.47475</v>
      </c>
      <c r="U58" s="29"/>
      <c r="V58" s="31"/>
      <c r="W58" s="26"/>
      <c r="X58" s="2"/>
    </row>
    <row r="59" spans="1:24" ht="36.75">
      <c r="A59" s="45"/>
      <c r="B59" s="11"/>
      <c r="C59" s="10"/>
      <c r="D59" s="9"/>
      <c r="E59" s="8"/>
      <c r="F59" s="8"/>
      <c r="G59" s="8"/>
      <c r="H59" s="8"/>
      <c r="I59" s="43"/>
      <c r="J59" s="42"/>
      <c r="K59" s="42"/>
      <c r="L59" s="42"/>
      <c r="M59" s="42"/>
      <c r="N59" s="43"/>
      <c r="O59" s="30" t="s">
        <v>53</v>
      </c>
      <c r="P59" s="47">
        <v>8800000000</v>
      </c>
      <c r="Q59" s="27">
        <v>1</v>
      </c>
      <c r="R59" s="27">
        <v>2</v>
      </c>
      <c r="S59" s="28">
        <v>0</v>
      </c>
      <c r="T59" s="29">
        <f>T67+T103</f>
        <v>688.68</v>
      </c>
      <c r="U59" s="29">
        <f t="shared" ref="U59:V59" si="8">U67</f>
        <v>458.74</v>
      </c>
      <c r="V59" s="29">
        <f t="shared" si="8"/>
        <v>458.74</v>
      </c>
      <c r="W59" s="26"/>
      <c r="X59" s="2"/>
    </row>
    <row r="60" spans="1:24" ht="36">
      <c r="A60" s="92" t="s">
        <v>33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3"/>
      <c r="O60" s="30" t="s">
        <v>54</v>
      </c>
      <c r="P60" s="47">
        <v>8800000000</v>
      </c>
      <c r="Q60" s="27">
        <v>1</v>
      </c>
      <c r="R60" s="27">
        <v>4</v>
      </c>
      <c r="S60" s="28">
        <v>0</v>
      </c>
      <c r="T60" s="29">
        <f>T70+T100</f>
        <v>3222.7905000000001</v>
      </c>
      <c r="U60" s="29">
        <f t="shared" ref="U60:V60" si="9">U70+U100</f>
        <v>1060.6099999999999</v>
      </c>
      <c r="V60" s="29">
        <f t="shared" si="9"/>
        <v>1097.6099999999999</v>
      </c>
      <c r="W60" s="26"/>
      <c r="X60" s="2"/>
    </row>
    <row r="61" spans="1:24" ht="24">
      <c r="A61" s="92" t="s">
        <v>31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3"/>
      <c r="O61" s="30" t="s">
        <v>3</v>
      </c>
      <c r="P61" s="47">
        <v>8800000000</v>
      </c>
      <c r="Q61" s="27">
        <v>1</v>
      </c>
      <c r="R61" s="27">
        <v>6</v>
      </c>
      <c r="S61" s="28">
        <v>0</v>
      </c>
      <c r="T61" s="29">
        <f>T80</f>
        <v>10.4</v>
      </c>
      <c r="U61" s="29">
        <v>0</v>
      </c>
      <c r="V61" s="31"/>
      <c r="W61" s="26"/>
      <c r="X61" s="2"/>
    </row>
    <row r="62" spans="1:24" ht="36.75">
      <c r="A62" s="45"/>
      <c r="B62" s="11"/>
      <c r="C62" s="10"/>
      <c r="D62" s="9"/>
      <c r="E62" s="8"/>
      <c r="F62" s="8"/>
      <c r="G62" s="8"/>
      <c r="H62" s="12"/>
      <c r="I62" s="92" t="s">
        <v>15</v>
      </c>
      <c r="J62" s="92"/>
      <c r="K62" s="92"/>
      <c r="L62" s="92"/>
      <c r="M62" s="92"/>
      <c r="N62" s="93"/>
      <c r="O62" s="30" t="s">
        <v>54</v>
      </c>
      <c r="P62" s="47">
        <v>8800000000</v>
      </c>
      <c r="Q62" s="27">
        <v>1</v>
      </c>
      <c r="R62" s="27">
        <v>13</v>
      </c>
      <c r="S62" s="28">
        <v>0</v>
      </c>
      <c r="T62" s="29">
        <f>T83+T94</f>
        <v>85.4</v>
      </c>
      <c r="U62" s="29">
        <f t="shared" ref="U62:V62" si="10">U83+U94</f>
        <v>0</v>
      </c>
      <c r="V62" s="29">
        <f t="shared" si="10"/>
        <v>0</v>
      </c>
      <c r="W62" s="26"/>
      <c r="X62" s="2"/>
    </row>
    <row r="63" spans="1:24" ht="24.75">
      <c r="A63" s="45"/>
      <c r="B63" s="11"/>
      <c r="C63" s="10"/>
      <c r="D63" s="9"/>
      <c r="E63" s="8"/>
      <c r="F63" s="8"/>
      <c r="G63" s="8"/>
      <c r="H63" s="8"/>
      <c r="I63" s="43"/>
      <c r="J63" s="92" t="s">
        <v>14</v>
      </c>
      <c r="K63" s="92"/>
      <c r="L63" s="92"/>
      <c r="M63" s="92"/>
      <c r="N63" s="93"/>
      <c r="O63" s="30" t="s">
        <v>3</v>
      </c>
      <c r="P63" s="47">
        <v>8800000000</v>
      </c>
      <c r="Q63" s="27">
        <v>3</v>
      </c>
      <c r="R63" s="27">
        <v>14</v>
      </c>
      <c r="S63" s="28">
        <v>0</v>
      </c>
      <c r="T63" s="29">
        <f>T91</f>
        <v>1</v>
      </c>
      <c r="U63" s="29">
        <f t="shared" ref="U63:V63" si="11">U91</f>
        <v>0</v>
      </c>
      <c r="V63" s="29">
        <f t="shared" si="11"/>
        <v>0</v>
      </c>
      <c r="W63" s="26"/>
      <c r="X63" s="2"/>
    </row>
    <row r="64" spans="1:24" ht="24">
      <c r="A64" s="92" t="s">
        <v>4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3"/>
      <c r="O64" s="30" t="s">
        <v>3</v>
      </c>
      <c r="P64" s="47">
        <v>8800000000</v>
      </c>
      <c r="Q64" s="27">
        <v>7</v>
      </c>
      <c r="R64" s="27">
        <v>7</v>
      </c>
      <c r="S64" s="28">
        <v>0</v>
      </c>
      <c r="T64" s="29">
        <f>T88</f>
        <v>10</v>
      </c>
      <c r="U64" s="29">
        <f t="shared" ref="U64:V64" si="12">U88</f>
        <v>0</v>
      </c>
      <c r="V64" s="29">
        <f t="shared" si="12"/>
        <v>0</v>
      </c>
      <c r="W64" s="26"/>
      <c r="X64" s="2"/>
    </row>
    <row r="65" spans="1:24" ht="24">
      <c r="A65" s="92" t="s">
        <v>30</v>
      </c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3"/>
      <c r="O65" s="30" t="s">
        <v>3</v>
      </c>
      <c r="P65" s="47">
        <v>8800000000</v>
      </c>
      <c r="Q65" s="27">
        <v>10</v>
      </c>
      <c r="R65" s="27">
        <v>1</v>
      </c>
      <c r="S65" s="28">
        <v>0</v>
      </c>
      <c r="T65" s="29">
        <f>T77</f>
        <v>180.13</v>
      </c>
      <c r="U65" s="29">
        <f>U77</f>
        <v>0</v>
      </c>
      <c r="V65" s="29">
        <f>V77</f>
        <v>0</v>
      </c>
      <c r="W65" s="26"/>
      <c r="X65" s="2"/>
    </row>
    <row r="66" spans="1:24" ht="24.75">
      <c r="A66" s="45"/>
      <c r="B66" s="11"/>
      <c r="C66" s="10"/>
      <c r="D66" s="9"/>
      <c r="E66" s="8"/>
      <c r="F66" s="8"/>
      <c r="G66" s="8"/>
      <c r="H66" s="12"/>
      <c r="I66" s="92" t="s">
        <v>15</v>
      </c>
      <c r="J66" s="92"/>
      <c r="K66" s="92"/>
      <c r="L66" s="92"/>
      <c r="M66" s="92"/>
      <c r="N66" s="93"/>
      <c r="O66" s="30" t="s">
        <v>3</v>
      </c>
      <c r="P66" s="47">
        <v>8800000000</v>
      </c>
      <c r="Q66" s="27">
        <v>88</v>
      </c>
      <c r="R66" s="27">
        <v>88</v>
      </c>
      <c r="S66" s="28">
        <v>0</v>
      </c>
      <c r="T66" s="29">
        <v>0</v>
      </c>
      <c r="U66" s="29">
        <f>U97</f>
        <v>89.2</v>
      </c>
      <c r="V66" s="31">
        <f>V97</f>
        <v>180.9</v>
      </c>
      <c r="W66" s="26"/>
      <c r="X66" s="2"/>
    </row>
    <row r="67" spans="1:24" ht="15">
      <c r="A67" s="45"/>
      <c r="B67" s="11"/>
      <c r="C67" s="10"/>
      <c r="D67" s="9"/>
      <c r="E67" s="8"/>
      <c r="F67" s="8"/>
      <c r="G67" s="8"/>
      <c r="H67" s="8"/>
      <c r="I67" s="43"/>
      <c r="J67" s="92" t="s">
        <v>14</v>
      </c>
      <c r="K67" s="92"/>
      <c r="L67" s="92"/>
      <c r="M67" s="92"/>
      <c r="N67" s="93"/>
      <c r="O67" s="30" t="s">
        <v>45</v>
      </c>
      <c r="P67" s="47">
        <v>8800000010</v>
      </c>
      <c r="Q67" s="27">
        <v>1</v>
      </c>
      <c r="R67" s="27">
        <v>2</v>
      </c>
      <c r="S67" s="28">
        <v>0</v>
      </c>
      <c r="T67" s="29">
        <f t="shared" ref="T67:V68" si="13">T68</f>
        <v>597.28</v>
      </c>
      <c r="U67" s="29">
        <f t="shared" si="13"/>
        <v>458.74</v>
      </c>
      <c r="V67" s="31">
        <f t="shared" si="13"/>
        <v>458.74</v>
      </c>
      <c r="W67" s="26"/>
      <c r="X67" s="2"/>
    </row>
    <row r="68" spans="1:24" ht="72.75" customHeight="1">
      <c r="A68" s="92" t="s">
        <v>29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3"/>
      <c r="O68" s="30" t="s">
        <v>11</v>
      </c>
      <c r="P68" s="47">
        <v>8800000010</v>
      </c>
      <c r="Q68" s="27">
        <v>1</v>
      </c>
      <c r="R68" s="27">
        <v>2</v>
      </c>
      <c r="S68" s="28">
        <v>100</v>
      </c>
      <c r="T68" s="29">
        <f t="shared" si="13"/>
        <v>597.28</v>
      </c>
      <c r="U68" s="29">
        <f t="shared" si="13"/>
        <v>458.74</v>
      </c>
      <c r="V68" s="31">
        <f t="shared" si="13"/>
        <v>458.74</v>
      </c>
      <c r="W68" s="26"/>
      <c r="X68" s="2"/>
    </row>
    <row r="69" spans="1:24" ht="36">
      <c r="A69" s="92" t="s">
        <v>28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3"/>
      <c r="O69" s="30" t="s">
        <v>34</v>
      </c>
      <c r="P69" s="47">
        <v>8800000010</v>
      </c>
      <c r="Q69" s="27">
        <v>1</v>
      </c>
      <c r="R69" s="27">
        <v>2</v>
      </c>
      <c r="S69" s="28">
        <v>120</v>
      </c>
      <c r="T69" s="29">
        <v>597.28</v>
      </c>
      <c r="U69" s="29">
        <v>458.74</v>
      </c>
      <c r="V69" s="31">
        <v>458.74</v>
      </c>
      <c r="W69" s="26"/>
      <c r="X69" s="2"/>
    </row>
    <row r="70" spans="1:24" ht="24.75">
      <c r="A70" s="45"/>
      <c r="B70" s="11"/>
      <c r="C70" s="10"/>
      <c r="D70" s="9"/>
      <c r="E70" s="8"/>
      <c r="F70" s="8"/>
      <c r="G70" s="8"/>
      <c r="H70" s="12"/>
      <c r="I70" s="92" t="s">
        <v>1</v>
      </c>
      <c r="J70" s="92"/>
      <c r="K70" s="92"/>
      <c r="L70" s="92"/>
      <c r="M70" s="92"/>
      <c r="N70" s="93"/>
      <c r="O70" s="30" t="s">
        <v>44</v>
      </c>
      <c r="P70" s="47">
        <v>8800000030</v>
      </c>
      <c r="Q70" s="27">
        <v>1</v>
      </c>
      <c r="R70" s="27">
        <v>4</v>
      </c>
      <c r="S70" s="28">
        <v>0</v>
      </c>
      <c r="T70" s="29">
        <f>T71+T73+T75</f>
        <v>1875.2405000000001</v>
      </c>
      <c r="U70" s="29">
        <f t="shared" ref="U70:V70" si="14">U71+U73+U75</f>
        <v>1060.6099999999999</v>
      </c>
      <c r="V70" s="29">
        <f t="shared" si="14"/>
        <v>1097.6099999999999</v>
      </c>
      <c r="W70" s="26"/>
      <c r="X70" s="2"/>
    </row>
    <row r="71" spans="1:24" ht="73.5" customHeight="1">
      <c r="A71" s="45"/>
      <c r="B71" s="11"/>
      <c r="C71" s="10"/>
      <c r="D71" s="9"/>
      <c r="E71" s="8"/>
      <c r="F71" s="8"/>
      <c r="G71" s="8"/>
      <c r="H71" s="8"/>
      <c r="I71" s="43"/>
      <c r="J71" s="92" t="s">
        <v>27</v>
      </c>
      <c r="K71" s="92"/>
      <c r="L71" s="92"/>
      <c r="M71" s="92"/>
      <c r="N71" s="93"/>
      <c r="O71" s="30" t="s">
        <v>11</v>
      </c>
      <c r="P71" s="47">
        <v>8800000030</v>
      </c>
      <c r="Q71" s="27">
        <v>1</v>
      </c>
      <c r="R71" s="27">
        <v>4</v>
      </c>
      <c r="S71" s="28">
        <v>100</v>
      </c>
      <c r="T71" s="29">
        <f>T72</f>
        <v>152.40549999999999</v>
      </c>
      <c r="U71" s="29">
        <f>U72</f>
        <v>1060.6099999999999</v>
      </c>
      <c r="V71" s="29">
        <f>V72</f>
        <v>1097.6099999999999</v>
      </c>
      <c r="W71" s="26"/>
      <c r="X71" s="2"/>
    </row>
    <row r="72" spans="1:24" ht="36.75">
      <c r="A72" s="45"/>
      <c r="B72" s="11"/>
      <c r="C72" s="10"/>
      <c r="D72" s="9"/>
      <c r="E72" s="8"/>
      <c r="F72" s="8"/>
      <c r="G72" s="8"/>
      <c r="H72" s="8"/>
      <c r="I72" s="43"/>
      <c r="J72" s="42"/>
      <c r="K72" s="42"/>
      <c r="L72" s="42"/>
      <c r="M72" s="42"/>
      <c r="N72" s="43"/>
      <c r="O72" s="30" t="s">
        <v>34</v>
      </c>
      <c r="P72" s="47">
        <v>8800000030</v>
      </c>
      <c r="Q72" s="27">
        <v>1</v>
      </c>
      <c r="R72" s="27">
        <v>4</v>
      </c>
      <c r="S72" s="28">
        <v>120</v>
      </c>
      <c r="T72" s="29">
        <v>152.40549999999999</v>
      </c>
      <c r="U72" s="29">
        <v>1060.6099999999999</v>
      </c>
      <c r="V72" s="31">
        <v>1097.6099999999999</v>
      </c>
      <c r="W72" s="26"/>
      <c r="X72" s="2"/>
    </row>
    <row r="73" spans="1:24" ht="36">
      <c r="A73" s="92" t="s">
        <v>26</v>
      </c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3"/>
      <c r="O73" s="30" t="s">
        <v>15</v>
      </c>
      <c r="P73" s="47">
        <v>8800000030</v>
      </c>
      <c r="Q73" s="27">
        <v>1</v>
      </c>
      <c r="R73" s="27">
        <v>4</v>
      </c>
      <c r="S73" s="28">
        <v>200</v>
      </c>
      <c r="T73" s="29">
        <f>T74</f>
        <v>1716.335</v>
      </c>
      <c r="U73" s="29"/>
      <c r="V73" s="31"/>
      <c r="W73" s="26"/>
      <c r="X73" s="2"/>
    </row>
    <row r="74" spans="1:24" ht="36">
      <c r="A74" s="92" t="s">
        <v>24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3"/>
      <c r="O74" s="30" t="s">
        <v>14</v>
      </c>
      <c r="P74" s="47">
        <v>8800000030</v>
      </c>
      <c r="Q74" s="27">
        <v>1</v>
      </c>
      <c r="R74" s="27">
        <v>4</v>
      </c>
      <c r="S74" s="28">
        <v>240</v>
      </c>
      <c r="T74" s="29">
        <v>1716.335</v>
      </c>
      <c r="U74" s="29"/>
      <c r="V74" s="31"/>
      <c r="W74" s="26"/>
      <c r="X74" s="2"/>
    </row>
    <row r="75" spans="1:24" ht="15">
      <c r="A75" s="45"/>
      <c r="B75" s="11"/>
      <c r="C75" s="10"/>
      <c r="D75" s="9"/>
      <c r="E75" s="8"/>
      <c r="F75" s="8"/>
      <c r="G75" s="8"/>
      <c r="H75" s="12"/>
      <c r="I75" s="92" t="s">
        <v>15</v>
      </c>
      <c r="J75" s="92"/>
      <c r="K75" s="92"/>
      <c r="L75" s="92"/>
      <c r="M75" s="92"/>
      <c r="N75" s="93"/>
      <c r="O75" s="30" t="s">
        <v>1</v>
      </c>
      <c r="P75" s="47">
        <v>8800000030</v>
      </c>
      <c r="Q75" s="27">
        <v>1</v>
      </c>
      <c r="R75" s="27">
        <v>4</v>
      </c>
      <c r="S75" s="28">
        <v>800</v>
      </c>
      <c r="T75" s="29">
        <v>6.5</v>
      </c>
      <c r="U75" s="29"/>
      <c r="V75" s="31"/>
      <c r="W75" s="26"/>
      <c r="X75" s="2"/>
    </row>
    <row r="76" spans="1:24" ht="15" customHeight="1">
      <c r="A76" s="45"/>
      <c r="B76" s="11"/>
      <c r="C76" s="10"/>
      <c r="D76" s="9"/>
      <c r="E76" s="8"/>
      <c r="F76" s="8"/>
      <c r="G76" s="8"/>
      <c r="H76" s="8"/>
      <c r="I76" s="43"/>
      <c r="J76" s="92" t="s">
        <v>14</v>
      </c>
      <c r="K76" s="92"/>
      <c r="L76" s="92"/>
      <c r="M76" s="92"/>
      <c r="N76" s="93"/>
      <c r="O76" s="30" t="s">
        <v>43</v>
      </c>
      <c r="P76" s="47">
        <v>8800000030</v>
      </c>
      <c r="Q76" s="27">
        <v>1</v>
      </c>
      <c r="R76" s="27">
        <v>4</v>
      </c>
      <c r="S76" s="28">
        <v>850</v>
      </c>
      <c r="T76" s="29">
        <v>6.5</v>
      </c>
      <c r="U76" s="29"/>
      <c r="V76" s="31"/>
      <c r="W76" s="26"/>
      <c r="X76" s="2"/>
    </row>
    <row r="77" spans="1:24" ht="24">
      <c r="A77" s="92" t="s">
        <v>23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3"/>
      <c r="O77" s="30" t="s">
        <v>7</v>
      </c>
      <c r="P77" s="47">
        <v>8800000050</v>
      </c>
      <c r="Q77" s="27">
        <v>10</v>
      </c>
      <c r="R77" s="27">
        <v>1</v>
      </c>
      <c r="S77" s="28">
        <v>0</v>
      </c>
      <c r="T77" s="29">
        <f>T78</f>
        <v>180.13</v>
      </c>
      <c r="U77" s="29"/>
      <c r="V77" s="31"/>
      <c r="W77" s="26"/>
      <c r="X77" s="2"/>
    </row>
    <row r="78" spans="1:24" ht="24.75">
      <c r="A78" s="45"/>
      <c r="B78" s="11"/>
      <c r="C78" s="10"/>
      <c r="D78" s="9"/>
      <c r="E78" s="8"/>
      <c r="F78" s="8"/>
      <c r="G78" s="8"/>
      <c r="H78" s="12"/>
      <c r="I78" s="92" t="s">
        <v>15</v>
      </c>
      <c r="J78" s="92"/>
      <c r="K78" s="92"/>
      <c r="L78" s="92"/>
      <c r="M78" s="92"/>
      <c r="N78" s="93"/>
      <c r="O78" s="30" t="s">
        <v>6</v>
      </c>
      <c r="P78" s="47">
        <v>8800000050</v>
      </c>
      <c r="Q78" s="27">
        <v>10</v>
      </c>
      <c r="R78" s="27">
        <v>1</v>
      </c>
      <c r="S78" s="28">
        <v>300</v>
      </c>
      <c r="T78" s="29">
        <f>T79</f>
        <v>180.13</v>
      </c>
      <c r="U78" s="29"/>
      <c r="V78" s="31"/>
      <c r="W78" s="26"/>
      <c r="X78" s="2"/>
    </row>
    <row r="79" spans="1:24" ht="24.75">
      <c r="A79" s="45"/>
      <c r="B79" s="11"/>
      <c r="C79" s="10"/>
      <c r="D79" s="9"/>
      <c r="E79" s="8"/>
      <c r="F79" s="8"/>
      <c r="G79" s="8"/>
      <c r="H79" s="8"/>
      <c r="I79" s="43"/>
      <c r="J79" s="92" t="s">
        <v>14</v>
      </c>
      <c r="K79" s="92"/>
      <c r="L79" s="92"/>
      <c r="M79" s="92"/>
      <c r="N79" s="93"/>
      <c r="O79" s="30" t="s">
        <v>5</v>
      </c>
      <c r="P79" s="47">
        <v>8800000050</v>
      </c>
      <c r="Q79" s="27">
        <v>10</v>
      </c>
      <c r="R79" s="27">
        <v>1</v>
      </c>
      <c r="S79" s="28">
        <v>310</v>
      </c>
      <c r="T79" s="29">
        <v>180.13</v>
      </c>
      <c r="U79" s="29"/>
      <c r="V79" s="31"/>
      <c r="W79" s="26"/>
      <c r="X79" s="2"/>
    </row>
    <row r="80" spans="1:24" ht="24">
      <c r="A80" s="92" t="s">
        <v>22</v>
      </c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3"/>
      <c r="O80" s="30" t="s">
        <v>42</v>
      </c>
      <c r="P80" s="47">
        <v>8800000080</v>
      </c>
      <c r="Q80" s="27">
        <v>1</v>
      </c>
      <c r="R80" s="27">
        <v>6</v>
      </c>
      <c r="S80" s="28">
        <v>0</v>
      </c>
      <c r="T80" s="29">
        <f>T81</f>
        <v>10.4</v>
      </c>
      <c r="U80" s="29">
        <v>0</v>
      </c>
      <c r="V80" s="31"/>
      <c r="W80" s="26"/>
      <c r="X80" s="2"/>
    </row>
    <row r="81" spans="1:24">
      <c r="A81" s="92" t="s">
        <v>20</v>
      </c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3"/>
      <c r="O81" s="30" t="s">
        <v>39</v>
      </c>
      <c r="P81" s="47">
        <v>8800000080</v>
      </c>
      <c r="Q81" s="27">
        <v>1</v>
      </c>
      <c r="R81" s="27">
        <v>6</v>
      </c>
      <c r="S81" s="28">
        <v>500</v>
      </c>
      <c r="T81" s="29">
        <f>T82</f>
        <v>10.4</v>
      </c>
      <c r="U81" s="29">
        <v>0</v>
      </c>
      <c r="V81" s="31"/>
      <c r="W81" s="26"/>
      <c r="X81" s="2"/>
    </row>
    <row r="82" spans="1:24" ht="15">
      <c r="A82" s="45"/>
      <c r="B82" s="11"/>
      <c r="C82" s="10"/>
      <c r="D82" s="9"/>
      <c r="E82" s="8"/>
      <c r="F82" s="8"/>
      <c r="G82" s="8"/>
      <c r="H82" s="12"/>
      <c r="I82" s="92" t="s">
        <v>15</v>
      </c>
      <c r="J82" s="92"/>
      <c r="K82" s="92"/>
      <c r="L82" s="92"/>
      <c r="M82" s="92"/>
      <c r="N82" s="93"/>
      <c r="O82" s="30" t="s">
        <v>38</v>
      </c>
      <c r="P82" s="47">
        <v>8800000080</v>
      </c>
      <c r="Q82" s="27">
        <v>1</v>
      </c>
      <c r="R82" s="27">
        <v>6</v>
      </c>
      <c r="S82" s="28">
        <v>540</v>
      </c>
      <c r="T82" s="29">
        <v>10.4</v>
      </c>
      <c r="U82" s="29"/>
      <c r="V82" s="31"/>
      <c r="W82" s="26"/>
      <c r="X82" s="2"/>
    </row>
    <row r="83" spans="1:24" ht="24.75">
      <c r="A83" s="45"/>
      <c r="B83" s="11"/>
      <c r="C83" s="10"/>
      <c r="D83" s="9"/>
      <c r="E83" s="8"/>
      <c r="F83" s="8"/>
      <c r="G83" s="8"/>
      <c r="H83" s="8"/>
      <c r="I83" s="43"/>
      <c r="J83" s="92" t="s">
        <v>14</v>
      </c>
      <c r="K83" s="92"/>
      <c r="L83" s="92"/>
      <c r="M83" s="92"/>
      <c r="N83" s="93"/>
      <c r="O83" s="30" t="s">
        <v>41</v>
      </c>
      <c r="P83" s="47">
        <v>8800000090</v>
      </c>
      <c r="Q83" s="27">
        <v>1</v>
      </c>
      <c r="R83" s="27">
        <v>13</v>
      </c>
      <c r="S83" s="28">
        <v>0</v>
      </c>
      <c r="T83" s="29">
        <f>T84+T86</f>
        <v>75</v>
      </c>
      <c r="U83" s="29">
        <f t="shared" ref="U83:V83" si="15">U84</f>
        <v>0</v>
      </c>
      <c r="V83" s="29">
        <f t="shared" si="15"/>
        <v>0</v>
      </c>
      <c r="W83" s="26"/>
      <c r="X83" s="2"/>
    </row>
    <row r="84" spans="1:24" ht="36.75">
      <c r="A84" s="45"/>
      <c r="B84" s="11"/>
      <c r="C84" s="10"/>
      <c r="D84" s="9"/>
      <c r="E84" s="8"/>
      <c r="F84" s="8"/>
      <c r="G84" s="8"/>
      <c r="H84" s="8"/>
      <c r="I84" s="43"/>
      <c r="J84" s="42"/>
      <c r="K84" s="42"/>
      <c r="L84" s="42"/>
      <c r="M84" s="42"/>
      <c r="N84" s="43"/>
      <c r="O84" s="30" t="s">
        <v>15</v>
      </c>
      <c r="P84" s="47">
        <v>8800000090</v>
      </c>
      <c r="Q84" s="27">
        <v>1</v>
      </c>
      <c r="R84" s="27">
        <v>13</v>
      </c>
      <c r="S84" s="28">
        <v>200</v>
      </c>
      <c r="T84" s="29">
        <f>T85</f>
        <v>70</v>
      </c>
      <c r="U84" s="29">
        <f t="shared" ref="U84:V84" si="16">U85</f>
        <v>0</v>
      </c>
      <c r="V84" s="29">
        <f t="shared" si="16"/>
        <v>0</v>
      </c>
      <c r="W84" s="26"/>
      <c r="X84" s="2"/>
    </row>
    <row r="85" spans="1:24" ht="36.75">
      <c r="A85" s="45"/>
      <c r="B85" s="11"/>
      <c r="C85" s="10"/>
      <c r="D85" s="9"/>
      <c r="E85" s="8"/>
      <c r="F85" s="8"/>
      <c r="G85" s="8"/>
      <c r="H85" s="8"/>
      <c r="I85" s="43"/>
      <c r="J85" s="42"/>
      <c r="K85" s="42"/>
      <c r="L85" s="42"/>
      <c r="M85" s="42"/>
      <c r="N85" s="43"/>
      <c r="O85" s="30" t="s">
        <v>14</v>
      </c>
      <c r="P85" s="47">
        <v>8800000090</v>
      </c>
      <c r="Q85" s="27">
        <v>1</v>
      </c>
      <c r="R85" s="27">
        <v>13</v>
      </c>
      <c r="S85" s="28">
        <v>240</v>
      </c>
      <c r="T85" s="29">
        <v>70</v>
      </c>
      <c r="U85" s="29"/>
      <c r="V85" s="29"/>
      <c r="W85" s="26"/>
      <c r="X85" s="2"/>
    </row>
    <row r="86" spans="1:24" ht="15">
      <c r="A86" s="45"/>
      <c r="B86" s="11"/>
      <c r="C86" s="10"/>
      <c r="D86" s="9"/>
      <c r="E86" s="8"/>
      <c r="F86" s="8"/>
      <c r="G86" s="8"/>
      <c r="H86" s="8"/>
      <c r="I86" s="85"/>
      <c r="J86" s="84"/>
      <c r="K86" s="84"/>
      <c r="L86" s="84"/>
      <c r="M86" s="84"/>
      <c r="N86" s="85"/>
      <c r="O86" s="30" t="s">
        <v>1</v>
      </c>
      <c r="P86" s="47">
        <v>8800000090</v>
      </c>
      <c r="Q86" s="27">
        <v>1</v>
      </c>
      <c r="R86" s="27">
        <v>13</v>
      </c>
      <c r="S86" s="28">
        <v>800</v>
      </c>
      <c r="T86" s="29">
        <f>T87</f>
        <v>5</v>
      </c>
      <c r="U86" s="29"/>
      <c r="V86" s="29"/>
      <c r="W86" s="26"/>
      <c r="X86" s="2"/>
    </row>
    <row r="87" spans="1:24" ht="24.75">
      <c r="A87" s="45"/>
      <c r="B87" s="11"/>
      <c r="C87" s="10"/>
      <c r="D87" s="9"/>
      <c r="E87" s="8"/>
      <c r="F87" s="8"/>
      <c r="G87" s="8"/>
      <c r="H87" s="8"/>
      <c r="I87" s="85"/>
      <c r="J87" s="84"/>
      <c r="K87" s="84"/>
      <c r="L87" s="84"/>
      <c r="M87" s="84"/>
      <c r="N87" s="85"/>
      <c r="O87" s="30" t="s">
        <v>43</v>
      </c>
      <c r="P87" s="47">
        <v>8800000090</v>
      </c>
      <c r="Q87" s="27">
        <v>1</v>
      </c>
      <c r="R87" s="27">
        <v>13</v>
      </c>
      <c r="S87" s="28">
        <v>850</v>
      </c>
      <c r="T87" s="29">
        <v>5</v>
      </c>
      <c r="U87" s="29"/>
      <c r="V87" s="29"/>
      <c r="W87" s="26"/>
      <c r="X87" s="2"/>
    </row>
    <row r="88" spans="1:24" ht="36.75">
      <c r="A88" s="45"/>
      <c r="B88" s="11"/>
      <c r="C88" s="10"/>
      <c r="D88" s="9"/>
      <c r="E88" s="8"/>
      <c r="F88" s="8"/>
      <c r="G88" s="8"/>
      <c r="H88" s="8"/>
      <c r="I88" s="43"/>
      <c r="J88" s="42"/>
      <c r="K88" s="42"/>
      <c r="L88" s="42"/>
      <c r="M88" s="42"/>
      <c r="N88" s="43"/>
      <c r="O88" s="30" t="s">
        <v>16</v>
      </c>
      <c r="P88" s="47">
        <v>8800000100</v>
      </c>
      <c r="Q88" s="27">
        <v>7</v>
      </c>
      <c r="R88" s="27">
        <v>7</v>
      </c>
      <c r="S88" s="28">
        <v>0</v>
      </c>
      <c r="T88" s="29">
        <f>T89</f>
        <v>10</v>
      </c>
      <c r="U88" s="29">
        <f t="shared" ref="U88:V88" si="17">U89</f>
        <v>0</v>
      </c>
      <c r="V88" s="29">
        <f t="shared" si="17"/>
        <v>0</v>
      </c>
      <c r="W88" s="26"/>
      <c r="X88" s="2"/>
    </row>
    <row r="89" spans="1:24" ht="36">
      <c r="A89" s="92" t="s">
        <v>19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3"/>
      <c r="O89" s="30" t="s">
        <v>15</v>
      </c>
      <c r="P89" s="47">
        <v>8800000100</v>
      </c>
      <c r="Q89" s="27">
        <v>7</v>
      </c>
      <c r="R89" s="27">
        <v>7</v>
      </c>
      <c r="S89" s="28">
        <v>200</v>
      </c>
      <c r="T89" s="29">
        <f>T90</f>
        <v>10</v>
      </c>
      <c r="U89" s="29">
        <f t="shared" ref="U89:V89" si="18">U90</f>
        <v>0</v>
      </c>
      <c r="V89" s="29">
        <f t="shared" si="18"/>
        <v>0</v>
      </c>
      <c r="W89" s="26"/>
      <c r="X89" s="2"/>
    </row>
    <row r="90" spans="1:24" ht="36">
      <c r="A90" s="92" t="s">
        <v>17</v>
      </c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3"/>
      <c r="O90" s="30" t="s">
        <v>14</v>
      </c>
      <c r="P90" s="47">
        <v>8800000100</v>
      </c>
      <c r="Q90" s="27">
        <v>7</v>
      </c>
      <c r="R90" s="27">
        <v>7</v>
      </c>
      <c r="S90" s="28">
        <v>240</v>
      </c>
      <c r="T90" s="29">
        <v>10</v>
      </c>
      <c r="U90" s="29"/>
      <c r="V90" s="31"/>
      <c r="W90" s="26"/>
      <c r="X90" s="2"/>
    </row>
    <row r="91" spans="1:24" ht="36.75">
      <c r="A91" s="45"/>
      <c r="B91" s="11"/>
      <c r="C91" s="10"/>
      <c r="D91" s="9"/>
      <c r="E91" s="8"/>
      <c r="F91" s="8"/>
      <c r="G91" s="8"/>
      <c r="H91" s="12"/>
      <c r="I91" s="92" t="s">
        <v>15</v>
      </c>
      <c r="J91" s="92"/>
      <c r="K91" s="92"/>
      <c r="L91" s="92"/>
      <c r="M91" s="92"/>
      <c r="N91" s="93"/>
      <c r="O91" s="30" t="s">
        <v>30</v>
      </c>
      <c r="P91" s="47">
        <v>8800000120</v>
      </c>
      <c r="Q91" s="27">
        <v>3</v>
      </c>
      <c r="R91" s="27">
        <v>14</v>
      </c>
      <c r="S91" s="28">
        <v>0</v>
      </c>
      <c r="T91" s="29">
        <v>1</v>
      </c>
      <c r="U91" s="29"/>
      <c r="V91" s="31"/>
      <c r="W91" s="26"/>
      <c r="X91" s="2"/>
    </row>
    <row r="92" spans="1:24" ht="36.75">
      <c r="A92" s="45"/>
      <c r="B92" s="11"/>
      <c r="C92" s="10"/>
      <c r="D92" s="9"/>
      <c r="E92" s="8"/>
      <c r="F92" s="8"/>
      <c r="G92" s="8"/>
      <c r="H92" s="8"/>
      <c r="I92" s="43"/>
      <c r="J92" s="92" t="s">
        <v>14</v>
      </c>
      <c r="K92" s="92"/>
      <c r="L92" s="92"/>
      <c r="M92" s="92"/>
      <c r="N92" s="93"/>
      <c r="O92" s="30" t="s">
        <v>15</v>
      </c>
      <c r="P92" s="47">
        <v>8800000120</v>
      </c>
      <c r="Q92" s="27">
        <v>3</v>
      </c>
      <c r="R92" s="27">
        <v>14</v>
      </c>
      <c r="S92" s="28">
        <v>200</v>
      </c>
      <c r="T92" s="29">
        <v>1</v>
      </c>
      <c r="U92" s="29"/>
      <c r="V92" s="31"/>
      <c r="W92" s="26"/>
      <c r="X92" s="2"/>
    </row>
    <row r="93" spans="1:24" ht="36.75">
      <c r="A93" s="45"/>
      <c r="B93" s="11"/>
      <c r="C93" s="10"/>
      <c r="D93" s="9"/>
      <c r="E93" s="8"/>
      <c r="F93" s="8"/>
      <c r="G93" s="8"/>
      <c r="H93" s="8"/>
      <c r="I93" s="43"/>
      <c r="J93" s="42"/>
      <c r="K93" s="42"/>
      <c r="L93" s="42"/>
      <c r="M93" s="42"/>
      <c r="N93" s="43"/>
      <c r="O93" s="30" t="s">
        <v>14</v>
      </c>
      <c r="P93" s="47">
        <v>8800000120</v>
      </c>
      <c r="Q93" s="27">
        <v>3</v>
      </c>
      <c r="R93" s="27">
        <v>14</v>
      </c>
      <c r="S93" s="28">
        <v>240</v>
      </c>
      <c r="T93" s="29">
        <v>1</v>
      </c>
      <c r="U93" s="29"/>
      <c r="V93" s="31"/>
      <c r="W93" s="26"/>
      <c r="X93" s="2"/>
    </row>
    <row r="94" spans="1:24" ht="36.75">
      <c r="A94" s="45"/>
      <c r="B94" s="11"/>
      <c r="C94" s="10"/>
      <c r="D94" s="9"/>
      <c r="E94" s="8"/>
      <c r="F94" s="8"/>
      <c r="G94" s="8"/>
      <c r="H94" s="8"/>
      <c r="I94" s="43"/>
      <c r="J94" s="42"/>
      <c r="K94" s="42"/>
      <c r="L94" s="42"/>
      <c r="M94" s="42"/>
      <c r="N94" s="43"/>
      <c r="O94" s="30" t="s">
        <v>40</v>
      </c>
      <c r="P94" s="47">
        <v>8800000180</v>
      </c>
      <c r="Q94" s="27">
        <v>1</v>
      </c>
      <c r="R94" s="27">
        <v>13</v>
      </c>
      <c r="S94" s="28">
        <v>0</v>
      </c>
      <c r="T94" s="29">
        <f>T95</f>
        <v>10.4</v>
      </c>
      <c r="U94" s="29">
        <v>0</v>
      </c>
      <c r="V94" s="31"/>
      <c r="W94" s="26"/>
      <c r="X94" s="2"/>
    </row>
    <row r="95" spans="1:24" ht="15">
      <c r="A95" s="45"/>
      <c r="B95" s="11"/>
      <c r="C95" s="10"/>
      <c r="D95" s="9"/>
      <c r="E95" s="8"/>
      <c r="F95" s="8"/>
      <c r="G95" s="8"/>
      <c r="H95" s="8"/>
      <c r="I95" s="43"/>
      <c r="J95" s="42"/>
      <c r="K95" s="42"/>
      <c r="L95" s="42"/>
      <c r="M95" s="42"/>
      <c r="N95" s="43"/>
      <c r="O95" s="30" t="s">
        <v>39</v>
      </c>
      <c r="P95" s="47">
        <v>8800000180</v>
      </c>
      <c r="Q95" s="27">
        <v>1</v>
      </c>
      <c r="R95" s="27">
        <v>13</v>
      </c>
      <c r="S95" s="28">
        <v>500</v>
      </c>
      <c r="T95" s="29">
        <f>T96</f>
        <v>10.4</v>
      </c>
      <c r="U95" s="29">
        <v>0</v>
      </c>
      <c r="V95" s="31"/>
      <c r="W95" s="26"/>
      <c r="X95" s="2"/>
    </row>
    <row r="96" spans="1:24" ht="15">
      <c r="A96" s="45"/>
      <c r="B96" s="11"/>
      <c r="C96" s="10"/>
      <c r="D96" s="9"/>
      <c r="E96" s="8"/>
      <c r="F96" s="8"/>
      <c r="G96" s="8"/>
      <c r="H96" s="8"/>
      <c r="I96" s="43"/>
      <c r="J96" s="42"/>
      <c r="K96" s="42"/>
      <c r="L96" s="42"/>
      <c r="M96" s="42"/>
      <c r="N96" s="43"/>
      <c r="O96" s="30" t="s">
        <v>38</v>
      </c>
      <c r="P96" s="47">
        <v>8800000180</v>
      </c>
      <c r="Q96" s="27">
        <v>1</v>
      </c>
      <c r="R96" s="27">
        <v>13</v>
      </c>
      <c r="S96" s="28">
        <v>540</v>
      </c>
      <c r="T96" s="29">
        <v>10.4</v>
      </c>
      <c r="U96" s="29"/>
      <c r="V96" s="31"/>
      <c r="W96" s="26"/>
      <c r="X96" s="2"/>
    </row>
    <row r="97" spans="1:24" ht="15">
      <c r="A97" s="45"/>
      <c r="B97" s="11"/>
      <c r="C97" s="10"/>
      <c r="D97" s="9"/>
      <c r="E97" s="8"/>
      <c r="F97" s="8"/>
      <c r="G97" s="8"/>
      <c r="H97" s="8"/>
      <c r="I97" s="43"/>
      <c r="J97" s="42"/>
      <c r="K97" s="42"/>
      <c r="L97" s="42"/>
      <c r="M97" s="42"/>
      <c r="N97" s="43"/>
      <c r="O97" s="30" t="s">
        <v>2</v>
      </c>
      <c r="P97" s="47">
        <v>8800088880</v>
      </c>
      <c r="Q97" s="27">
        <v>88</v>
      </c>
      <c r="R97" s="27">
        <v>88</v>
      </c>
      <c r="S97" s="28">
        <v>0</v>
      </c>
      <c r="T97" s="29">
        <v>0</v>
      </c>
      <c r="U97" s="29">
        <f>U98</f>
        <v>89.2</v>
      </c>
      <c r="V97" s="29">
        <f>V98</f>
        <v>180.9</v>
      </c>
      <c r="W97" s="26"/>
      <c r="X97" s="2"/>
    </row>
    <row r="98" spans="1:24" ht="15">
      <c r="A98" s="45"/>
      <c r="B98" s="11"/>
      <c r="C98" s="10"/>
      <c r="D98" s="9"/>
      <c r="E98" s="8"/>
      <c r="F98" s="8"/>
      <c r="G98" s="8"/>
      <c r="H98" s="8"/>
      <c r="I98" s="43"/>
      <c r="J98" s="42"/>
      <c r="K98" s="42"/>
      <c r="L98" s="42"/>
      <c r="M98" s="42"/>
      <c r="N98" s="43"/>
      <c r="O98" s="30" t="s">
        <v>1</v>
      </c>
      <c r="P98" s="47">
        <v>8800088880</v>
      </c>
      <c r="Q98" s="27">
        <v>88</v>
      </c>
      <c r="R98" s="27">
        <v>88</v>
      </c>
      <c r="S98" s="28">
        <v>800</v>
      </c>
      <c r="T98" s="29">
        <v>0</v>
      </c>
      <c r="U98" s="29">
        <f>U99</f>
        <v>89.2</v>
      </c>
      <c r="V98" s="29">
        <f>V99</f>
        <v>180.9</v>
      </c>
      <c r="W98" s="26"/>
      <c r="X98" s="2"/>
    </row>
    <row r="99" spans="1:24">
      <c r="A99" s="92" t="s">
        <v>4</v>
      </c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3"/>
      <c r="O99" s="30" t="s">
        <v>0</v>
      </c>
      <c r="P99" s="47">
        <v>8800088880</v>
      </c>
      <c r="Q99" s="27">
        <v>88</v>
      </c>
      <c r="R99" s="27">
        <v>88</v>
      </c>
      <c r="S99" s="28">
        <v>880</v>
      </c>
      <c r="T99" s="29">
        <v>0</v>
      </c>
      <c r="U99" s="29">
        <v>89.2</v>
      </c>
      <c r="V99" s="31">
        <v>180.9</v>
      </c>
      <c r="W99" s="26"/>
      <c r="X99" s="2"/>
    </row>
    <row r="100" spans="1:24" ht="24">
      <c r="A100" s="92" t="s">
        <v>16</v>
      </c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3"/>
      <c r="O100" s="30" t="s">
        <v>44</v>
      </c>
      <c r="P100" s="48">
        <v>8800370510</v>
      </c>
      <c r="Q100" s="27">
        <v>1</v>
      </c>
      <c r="R100" s="27">
        <v>4</v>
      </c>
      <c r="S100" s="28"/>
      <c r="T100" s="29">
        <f>T101</f>
        <v>1347.55</v>
      </c>
      <c r="U100" s="29"/>
      <c r="V100" s="31"/>
      <c r="W100" s="26"/>
      <c r="X100" s="2"/>
    </row>
    <row r="101" spans="1:24" ht="72.75" customHeight="1">
      <c r="A101" s="45"/>
      <c r="B101" s="11"/>
      <c r="C101" s="10"/>
      <c r="D101" s="9"/>
      <c r="E101" s="8"/>
      <c r="F101" s="8"/>
      <c r="G101" s="8"/>
      <c r="H101" s="12"/>
      <c r="I101" s="92" t="s">
        <v>15</v>
      </c>
      <c r="J101" s="92"/>
      <c r="K101" s="92"/>
      <c r="L101" s="92"/>
      <c r="M101" s="92"/>
      <c r="N101" s="93"/>
      <c r="O101" s="30" t="s">
        <v>11</v>
      </c>
      <c r="P101" s="48">
        <v>8800370510</v>
      </c>
      <c r="Q101" s="27">
        <v>1</v>
      </c>
      <c r="R101" s="27">
        <v>4</v>
      </c>
      <c r="S101" s="28">
        <v>100</v>
      </c>
      <c r="T101" s="29">
        <f>T102</f>
        <v>1347.55</v>
      </c>
      <c r="U101" s="29"/>
      <c r="V101" s="31"/>
      <c r="W101" s="26"/>
      <c r="X101" s="2"/>
    </row>
    <row r="102" spans="1:24" ht="36.75">
      <c r="A102" s="45"/>
      <c r="B102" s="11"/>
      <c r="C102" s="10"/>
      <c r="D102" s="9"/>
      <c r="E102" s="8"/>
      <c r="F102" s="8"/>
      <c r="G102" s="8"/>
      <c r="H102" s="8"/>
      <c r="I102" s="43"/>
      <c r="J102" s="92" t="s">
        <v>14</v>
      </c>
      <c r="K102" s="92"/>
      <c r="L102" s="92"/>
      <c r="M102" s="92"/>
      <c r="N102" s="93"/>
      <c r="O102" s="30" t="s">
        <v>34</v>
      </c>
      <c r="P102" s="48">
        <v>8800370510</v>
      </c>
      <c r="Q102" s="27">
        <v>1</v>
      </c>
      <c r="R102" s="27">
        <v>4</v>
      </c>
      <c r="S102" s="28">
        <v>120</v>
      </c>
      <c r="T102" s="29">
        <v>1347.55</v>
      </c>
      <c r="U102" s="29"/>
      <c r="V102" s="31"/>
      <c r="W102" s="26"/>
      <c r="X102" s="2"/>
    </row>
    <row r="103" spans="1:24" ht="15">
      <c r="A103" s="45"/>
      <c r="B103" s="11"/>
      <c r="C103" s="10"/>
      <c r="D103" s="9"/>
      <c r="E103" s="8"/>
      <c r="F103" s="8"/>
      <c r="G103" s="8"/>
      <c r="H103" s="8"/>
      <c r="I103" s="61"/>
      <c r="J103" s="60"/>
      <c r="K103" s="60"/>
      <c r="L103" s="60"/>
      <c r="M103" s="60"/>
      <c r="N103" s="61"/>
      <c r="O103" s="30" t="s">
        <v>45</v>
      </c>
      <c r="P103" s="48" t="s">
        <v>77</v>
      </c>
      <c r="Q103" s="27">
        <v>1</v>
      </c>
      <c r="R103" s="27">
        <v>2</v>
      </c>
      <c r="S103" s="28"/>
      <c r="T103" s="29">
        <f>T104</f>
        <v>91.4</v>
      </c>
      <c r="U103" s="29"/>
      <c r="V103" s="31"/>
      <c r="W103" s="26"/>
      <c r="X103" s="2"/>
    </row>
    <row r="104" spans="1:24" ht="84">
      <c r="A104" s="92" t="s">
        <v>13</v>
      </c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3"/>
      <c r="O104" s="30" t="s">
        <v>11</v>
      </c>
      <c r="P104" s="48" t="s">
        <v>77</v>
      </c>
      <c r="Q104" s="27">
        <v>1</v>
      </c>
      <c r="R104" s="27">
        <v>2</v>
      </c>
      <c r="S104" s="28">
        <v>100</v>
      </c>
      <c r="T104" s="29">
        <f>T105</f>
        <v>91.4</v>
      </c>
      <c r="U104" s="29"/>
      <c r="V104" s="31"/>
      <c r="W104" s="26"/>
      <c r="X104" s="2"/>
    </row>
    <row r="105" spans="1:24" ht="36">
      <c r="A105" s="92" t="s">
        <v>12</v>
      </c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3"/>
      <c r="O105" s="30" t="s">
        <v>34</v>
      </c>
      <c r="P105" s="48" t="s">
        <v>77</v>
      </c>
      <c r="Q105" s="27">
        <v>1</v>
      </c>
      <c r="R105" s="27">
        <v>2</v>
      </c>
      <c r="S105" s="28">
        <v>120</v>
      </c>
      <c r="T105" s="29">
        <v>91.4</v>
      </c>
      <c r="U105" s="29"/>
      <c r="V105" s="31"/>
      <c r="W105" s="26"/>
      <c r="X105" s="2"/>
    </row>
    <row r="106" spans="1:24" ht="36.75">
      <c r="A106" s="45"/>
      <c r="B106" s="11"/>
      <c r="C106" s="10"/>
      <c r="D106" s="9"/>
      <c r="E106" s="8"/>
      <c r="F106" s="8"/>
      <c r="G106" s="8"/>
      <c r="H106" s="12"/>
      <c r="I106" s="92" t="s">
        <v>11</v>
      </c>
      <c r="J106" s="92"/>
      <c r="K106" s="92"/>
      <c r="L106" s="92"/>
      <c r="M106" s="92"/>
      <c r="N106" s="93"/>
      <c r="O106" s="30" t="s">
        <v>59</v>
      </c>
      <c r="P106" s="48">
        <v>8900000150</v>
      </c>
      <c r="Q106" s="27">
        <v>1</v>
      </c>
      <c r="R106" s="27">
        <v>13</v>
      </c>
      <c r="S106" s="28"/>
      <c r="T106" s="29">
        <f>T107</f>
        <v>35</v>
      </c>
      <c r="U106" s="29"/>
      <c r="V106" s="31"/>
      <c r="W106" s="26"/>
      <c r="X106" s="2"/>
    </row>
    <row r="107" spans="1:24" ht="36.75">
      <c r="A107" s="45"/>
      <c r="B107" s="11"/>
      <c r="C107" s="10"/>
      <c r="D107" s="9"/>
      <c r="E107" s="8"/>
      <c r="F107" s="8"/>
      <c r="G107" s="8"/>
      <c r="H107" s="8"/>
      <c r="I107" s="43"/>
      <c r="J107" s="92" t="s">
        <v>10</v>
      </c>
      <c r="K107" s="92"/>
      <c r="L107" s="92"/>
      <c r="M107" s="92"/>
      <c r="N107" s="93"/>
      <c r="O107" s="30" t="s">
        <v>15</v>
      </c>
      <c r="P107" s="48">
        <v>8900000150</v>
      </c>
      <c r="Q107" s="27">
        <v>1</v>
      </c>
      <c r="R107" s="27">
        <v>13</v>
      </c>
      <c r="S107" s="28">
        <v>200</v>
      </c>
      <c r="T107" s="29">
        <f>T108</f>
        <v>35</v>
      </c>
      <c r="U107" s="29"/>
      <c r="V107" s="31"/>
      <c r="W107" s="26"/>
      <c r="X107" s="2"/>
    </row>
    <row r="108" spans="1:24" ht="36.75">
      <c r="A108" s="45"/>
      <c r="B108" s="11"/>
      <c r="C108" s="10"/>
      <c r="D108" s="9"/>
      <c r="E108" s="8"/>
      <c r="F108" s="8"/>
      <c r="G108" s="8"/>
      <c r="H108" s="12"/>
      <c r="I108" s="92" t="s">
        <v>9</v>
      </c>
      <c r="J108" s="92"/>
      <c r="K108" s="92"/>
      <c r="L108" s="92"/>
      <c r="M108" s="92"/>
      <c r="N108" s="93"/>
      <c r="O108" s="30" t="s">
        <v>14</v>
      </c>
      <c r="P108" s="48">
        <v>8900000150</v>
      </c>
      <c r="Q108" s="27">
        <v>1</v>
      </c>
      <c r="R108" s="27">
        <v>13</v>
      </c>
      <c r="S108" s="28">
        <v>240</v>
      </c>
      <c r="T108" s="29">
        <v>35</v>
      </c>
      <c r="U108" s="29"/>
      <c r="V108" s="31"/>
      <c r="W108" s="26"/>
      <c r="X108" s="2"/>
    </row>
    <row r="109" spans="1:24" ht="15">
      <c r="A109" s="45"/>
      <c r="B109" s="11"/>
      <c r="C109" s="10"/>
      <c r="D109" s="9"/>
      <c r="E109" s="8"/>
      <c r="F109" s="8"/>
      <c r="G109" s="8"/>
      <c r="H109" s="12"/>
      <c r="I109" s="51"/>
      <c r="J109" s="50"/>
      <c r="K109" s="50"/>
      <c r="L109" s="50"/>
      <c r="M109" s="50"/>
      <c r="N109" s="51"/>
      <c r="O109" s="51" t="s">
        <v>65</v>
      </c>
      <c r="P109" s="48" t="s">
        <v>66</v>
      </c>
      <c r="Q109" s="27"/>
      <c r="R109" s="27"/>
      <c r="S109" s="28"/>
      <c r="T109" s="29">
        <f>T110</f>
        <v>236.029</v>
      </c>
      <c r="U109" s="29"/>
      <c r="V109" s="31"/>
      <c r="W109" s="26"/>
      <c r="X109" s="2"/>
    </row>
    <row r="110" spans="1:24" ht="24.75">
      <c r="A110" s="45"/>
      <c r="B110" s="11"/>
      <c r="C110" s="10"/>
      <c r="D110" s="9"/>
      <c r="E110" s="8"/>
      <c r="F110" s="8"/>
      <c r="G110" s="8"/>
      <c r="H110" s="12"/>
      <c r="I110" s="51"/>
      <c r="J110" s="50"/>
      <c r="K110" s="50"/>
      <c r="L110" s="50"/>
      <c r="M110" s="50"/>
      <c r="N110" s="51"/>
      <c r="O110" s="30" t="s">
        <v>64</v>
      </c>
      <c r="P110" s="48" t="s">
        <v>67</v>
      </c>
      <c r="Q110" s="27">
        <v>5</v>
      </c>
      <c r="R110" s="27">
        <v>2</v>
      </c>
      <c r="S110" s="28"/>
      <c r="T110" s="29">
        <f>T111</f>
        <v>236.029</v>
      </c>
      <c r="U110" s="29"/>
      <c r="V110" s="31"/>
      <c r="W110" s="26"/>
      <c r="X110" s="2"/>
    </row>
    <row r="111" spans="1:24" ht="36.75">
      <c r="A111" s="45"/>
      <c r="B111" s="11"/>
      <c r="C111" s="10"/>
      <c r="D111" s="9"/>
      <c r="E111" s="8"/>
      <c r="F111" s="8"/>
      <c r="G111" s="8"/>
      <c r="H111" s="12"/>
      <c r="I111" s="51"/>
      <c r="J111" s="50"/>
      <c r="K111" s="50"/>
      <c r="L111" s="50"/>
      <c r="M111" s="50"/>
      <c r="N111" s="51"/>
      <c r="O111" s="30" t="s">
        <v>15</v>
      </c>
      <c r="P111" s="48" t="s">
        <v>68</v>
      </c>
      <c r="Q111" s="27">
        <v>5</v>
      </c>
      <c r="R111" s="27">
        <v>2</v>
      </c>
      <c r="S111" s="28">
        <v>200</v>
      </c>
      <c r="T111" s="29">
        <f>T112</f>
        <v>236.029</v>
      </c>
      <c r="U111" s="29"/>
      <c r="V111" s="31"/>
      <c r="W111" s="26"/>
      <c r="X111" s="2"/>
    </row>
    <row r="112" spans="1:24" ht="36.75">
      <c r="A112" s="45"/>
      <c r="B112" s="11"/>
      <c r="C112" s="10"/>
      <c r="D112" s="9"/>
      <c r="E112" s="8"/>
      <c r="F112" s="8"/>
      <c r="G112" s="8"/>
      <c r="H112" s="12"/>
      <c r="I112" s="51"/>
      <c r="J112" s="50"/>
      <c r="K112" s="50"/>
      <c r="L112" s="50"/>
      <c r="M112" s="50"/>
      <c r="N112" s="51"/>
      <c r="O112" s="30" t="s">
        <v>14</v>
      </c>
      <c r="P112" s="48" t="s">
        <v>68</v>
      </c>
      <c r="Q112" s="27">
        <v>5</v>
      </c>
      <c r="R112" s="27">
        <v>2</v>
      </c>
      <c r="S112" s="28">
        <v>240</v>
      </c>
      <c r="T112" s="29">
        <v>236.029</v>
      </c>
      <c r="U112" s="29"/>
      <c r="V112" s="31"/>
      <c r="W112" s="26"/>
      <c r="X112" s="2"/>
    </row>
    <row r="113" spans="1:24" ht="36.75">
      <c r="A113" s="45"/>
      <c r="B113" s="11"/>
      <c r="C113" s="10"/>
      <c r="D113" s="9"/>
      <c r="E113" s="8"/>
      <c r="F113" s="8"/>
      <c r="G113" s="8"/>
      <c r="H113" s="8"/>
      <c r="I113" s="43"/>
      <c r="J113" s="92" t="s">
        <v>8</v>
      </c>
      <c r="K113" s="92"/>
      <c r="L113" s="92"/>
      <c r="M113" s="92"/>
      <c r="N113" s="93"/>
      <c r="O113" s="30" t="s">
        <v>18</v>
      </c>
      <c r="P113" s="47">
        <v>9200000000</v>
      </c>
      <c r="Q113" s="27">
        <v>5</v>
      </c>
      <c r="R113" s="27">
        <v>3</v>
      </c>
      <c r="S113" s="28">
        <v>0</v>
      </c>
      <c r="T113" s="29">
        <f>T114+T117+T120</f>
        <v>196.61070000000001</v>
      </c>
      <c r="U113" s="29"/>
      <c r="V113" s="31"/>
      <c r="W113" s="26"/>
      <c r="X113" s="2"/>
    </row>
    <row r="114" spans="1:24" ht="15">
      <c r="A114" s="45"/>
      <c r="B114" s="11"/>
      <c r="C114" s="10"/>
      <c r="D114" s="9"/>
      <c r="E114" s="8"/>
      <c r="F114" s="8"/>
      <c r="G114" s="8"/>
      <c r="H114" s="8"/>
      <c r="I114" s="43"/>
      <c r="J114" s="42"/>
      <c r="K114" s="42"/>
      <c r="L114" s="42"/>
      <c r="M114" s="42"/>
      <c r="N114" s="43"/>
      <c r="O114" s="30" t="s">
        <v>17</v>
      </c>
      <c r="P114" s="47">
        <v>9200005150</v>
      </c>
      <c r="Q114" s="27">
        <v>5</v>
      </c>
      <c r="R114" s="27">
        <v>3</v>
      </c>
      <c r="S114" s="28">
        <v>0</v>
      </c>
      <c r="T114" s="29">
        <f>T115</f>
        <v>140</v>
      </c>
      <c r="U114" s="29"/>
      <c r="V114" s="31"/>
      <c r="W114" s="26"/>
      <c r="X114" s="2"/>
    </row>
    <row r="115" spans="1:24" ht="36.75">
      <c r="A115" s="45"/>
      <c r="B115" s="11"/>
      <c r="C115" s="10"/>
      <c r="D115" s="9"/>
      <c r="E115" s="8"/>
      <c r="F115" s="8"/>
      <c r="G115" s="8"/>
      <c r="H115" s="8"/>
      <c r="I115" s="43"/>
      <c r="J115" s="42"/>
      <c r="K115" s="42"/>
      <c r="L115" s="42"/>
      <c r="M115" s="42"/>
      <c r="N115" s="43"/>
      <c r="O115" s="30" t="s">
        <v>15</v>
      </c>
      <c r="P115" s="47">
        <v>9200005150</v>
      </c>
      <c r="Q115" s="27">
        <v>5</v>
      </c>
      <c r="R115" s="27">
        <v>3</v>
      </c>
      <c r="S115" s="28">
        <v>200</v>
      </c>
      <c r="T115" s="29">
        <f>T116</f>
        <v>140</v>
      </c>
      <c r="U115" s="29"/>
      <c r="V115" s="31"/>
      <c r="W115" s="26"/>
      <c r="X115" s="2"/>
    </row>
    <row r="116" spans="1:24" ht="36.75">
      <c r="A116" s="45"/>
      <c r="B116" s="11"/>
      <c r="C116" s="10"/>
      <c r="D116" s="9"/>
      <c r="E116" s="8"/>
      <c r="F116" s="8"/>
      <c r="G116" s="8"/>
      <c r="H116" s="8"/>
      <c r="I116" s="43"/>
      <c r="J116" s="42"/>
      <c r="K116" s="42"/>
      <c r="L116" s="42"/>
      <c r="M116" s="42"/>
      <c r="N116" s="43"/>
      <c r="O116" s="30" t="s">
        <v>14</v>
      </c>
      <c r="P116" s="47">
        <v>9200005150</v>
      </c>
      <c r="Q116" s="27">
        <v>5</v>
      </c>
      <c r="R116" s="27">
        <v>3</v>
      </c>
      <c r="S116" s="28">
        <v>240</v>
      </c>
      <c r="T116" s="29">
        <v>140</v>
      </c>
      <c r="U116" s="29"/>
      <c r="V116" s="31"/>
      <c r="W116" s="26"/>
      <c r="X116" s="2"/>
    </row>
    <row r="117" spans="1:24" ht="24.75">
      <c r="A117" s="45"/>
      <c r="B117" s="11"/>
      <c r="C117" s="10"/>
      <c r="D117" s="9"/>
      <c r="E117" s="8"/>
      <c r="F117" s="8"/>
      <c r="G117" s="8"/>
      <c r="H117" s="8"/>
      <c r="I117" s="43"/>
      <c r="J117" s="42"/>
      <c r="K117" s="42"/>
      <c r="L117" s="42"/>
      <c r="M117" s="42"/>
      <c r="N117" s="43"/>
      <c r="O117" s="40" t="s">
        <v>75</v>
      </c>
      <c r="P117" s="48" t="s">
        <v>76</v>
      </c>
      <c r="Q117" s="27">
        <v>5</v>
      </c>
      <c r="R117" s="27">
        <v>3</v>
      </c>
      <c r="S117" s="28"/>
      <c r="T117" s="29">
        <f>T118</f>
        <v>46.610700000000001</v>
      </c>
      <c r="U117" s="29"/>
      <c r="V117" s="31"/>
      <c r="W117" s="26"/>
      <c r="X117" s="2"/>
    </row>
    <row r="118" spans="1:24" ht="36.75">
      <c r="A118" s="45"/>
      <c r="B118" s="11"/>
      <c r="C118" s="10"/>
      <c r="D118" s="9"/>
      <c r="E118" s="8"/>
      <c r="F118" s="8"/>
      <c r="G118" s="8"/>
      <c r="H118" s="8"/>
      <c r="I118" s="43"/>
      <c r="J118" s="42"/>
      <c r="K118" s="42"/>
      <c r="L118" s="42"/>
      <c r="M118" s="42"/>
      <c r="N118" s="43"/>
      <c r="O118" s="40" t="s">
        <v>15</v>
      </c>
      <c r="P118" s="48" t="s">
        <v>76</v>
      </c>
      <c r="Q118" s="27">
        <v>5</v>
      </c>
      <c r="R118" s="27">
        <v>3</v>
      </c>
      <c r="S118" s="28">
        <v>200</v>
      </c>
      <c r="T118" s="29">
        <f>T119</f>
        <v>46.610700000000001</v>
      </c>
      <c r="U118" s="29"/>
      <c r="V118" s="31"/>
      <c r="W118" s="26"/>
      <c r="X118" s="2"/>
    </row>
    <row r="119" spans="1:24" ht="36.75">
      <c r="A119" s="45"/>
      <c r="B119" s="11"/>
      <c r="C119" s="10"/>
      <c r="D119" s="9"/>
      <c r="E119" s="8"/>
      <c r="F119" s="8"/>
      <c r="G119" s="8"/>
      <c r="H119" s="8"/>
      <c r="I119" s="43"/>
      <c r="J119" s="42"/>
      <c r="K119" s="42"/>
      <c r="L119" s="42"/>
      <c r="M119" s="42"/>
      <c r="N119" s="43"/>
      <c r="O119" s="40" t="s">
        <v>14</v>
      </c>
      <c r="P119" s="48" t="s">
        <v>76</v>
      </c>
      <c r="Q119" s="27">
        <v>5</v>
      </c>
      <c r="R119" s="27">
        <v>3</v>
      </c>
      <c r="S119" s="28">
        <v>240</v>
      </c>
      <c r="T119" s="29">
        <v>46.610700000000001</v>
      </c>
      <c r="U119" s="29"/>
      <c r="V119" s="31"/>
      <c r="W119" s="26"/>
      <c r="X119" s="2"/>
    </row>
    <row r="120" spans="1:24" ht="15">
      <c r="A120" s="45"/>
      <c r="B120" s="11"/>
      <c r="C120" s="10"/>
      <c r="D120" s="9"/>
      <c r="E120" s="8"/>
      <c r="F120" s="8"/>
      <c r="G120" s="8"/>
      <c r="H120" s="8"/>
      <c r="I120" s="43"/>
      <c r="J120" s="42"/>
      <c r="K120" s="42"/>
      <c r="L120" s="42"/>
      <c r="M120" s="42"/>
      <c r="N120" s="43"/>
      <c r="O120" s="40" t="s">
        <v>65</v>
      </c>
      <c r="P120" s="48" t="s">
        <v>70</v>
      </c>
      <c r="Q120" s="27">
        <v>5</v>
      </c>
      <c r="R120" s="27">
        <v>3</v>
      </c>
      <c r="S120" s="28"/>
      <c r="T120" s="29">
        <f>T121</f>
        <v>10</v>
      </c>
      <c r="U120" s="29"/>
      <c r="V120" s="31"/>
      <c r="W120" s="26"/>
      <c r="X120" s="2"/>
    </row>
    <row r="121" spans="1:24" ht="36">
      <c r="A121" s="92" t="s">
        <v>4</v>
      </c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3"/>
      <c r="O121" s="40" t="s">
        <v>15</v>
      </c>
      <c r="P121" s="48" t="s">
        <v>70</v>
      </c>
      <c r="Q121" s="27">
        <v>5</v>
      </c>
      <c r="R121" s="27">
        <v>3</v>
      </c>
      <c r="S121" s="28"/>
      <c r="T121" s="29">
        <f>T122</f>
        <v>10</v>
      </c>
      <c r="U121" s="29"/>
      <c r="V121" s="31"/>
      <c r="W121" s="26"/>
      <c r="X121" s="2"/>
    </row>
    <row r="122" spans="1:24" ht="36">
      <c r="A122" s="92" t="s">
        <v>7</v>
      </c>
      <c r="B122" s="92"/>
      <c r="C122" s="92"/>
      <c r="D122" s="92"/>
      <c r="E122" s="92"/>
      <c r="F122" s="92"/>
      <c r="G122" s="92"/>
      <c r="H122" s="92"/>
      <c r="I122" s="92"/>
      <c r="J122" s="92"/>
      <c r="K122" s="92"/>
      <c r="L122" s="92"/>
      <c r="M122" s="92"/>
      <c r="N122" s="93"/>
      <c r="O122" s="40" t="s">
        <v>14</v>
      </c>
      <c r="P122" s="48" t="s">
        <v>70</v>
      </c>
      <c r="Q122" s="27">
        <v>5</v>
      </c>
      <c r="R122" s="27">
        <v>3</v>
      </c>
      <c r="S122" s="28"/>
      <c r="T122" s="29">
        <v>10</v>
      </c>
      <c r="U122" s="29"/>
      <c r="V122" s="31"/>
      <c r="W122" s="26"/>
      <c r="X122" s="2"/>
    </row>
    <row r="123" spans="1:24" ht="24.75">
      <c r="A123" s="45"/>
      <c r="B123" s="11"/>
      <c r="C123" s="10"/>
      <c r="D123" s="9"/>
      <c r="E123" s="8"/>
      <c r="F123" s="8"/>
      <c r="G123" s="8"/>
      <c r="H123" s="12"/>
      <c r="I123" s="92" t="s">
        <v>6</v>
      </c>
      <c r="J123" s="92"/>
      <c r="K123" s="92"/>
      <c r="L123" s="92"/>
      <c r="M123" s="92"/>
      <c r="N123" s="93"/>
      <c r="O123" s="30" t="s">
        <v>36</v>
      </c>
      <c r="P123" s="47">
        <v>9900000000</v>
      </c>
      <c r="Q123" s="27">
        <v>2</v>
      </c>
      <c r="R123" s="27">
        <v>3</v>
      </c>
      <c r="S123" s="28">
        <v>0</v>
      </c>
      <c r="T123" s="29">
        <f>T124</f>
        <v>126.69999999999999</v>
      </c>
      <c r="U123" s="29">
        <f>U124</f>
        <v>92.8</v>
      </c>
      <c r="V123" s="29">
        <f>V124+V127</f>
        <v>94.6</v>
      </c>
      <c r="W123" s="26"/>
      <c r="X123" s="2"/>
    </row>
    <row r="124" spans="1:24" ht="72.75">
      <c r="A124" s="45"/>
      <c r="B124" s="11"/>
      <c r="C124" s="10"/>
      <c r="D124" s="9"/>
      <c r="E124" s="8"/>
      <c r="F124" s="8"/>
      <c r="G124" s="8"/>
      <c r="H124" s="8"/>
      <c r="I124" s="43"/>
      <c r="J124" s="92" t="s">
        <v>5</v>
      </c>
      <c r="K124" s="92"/>
      <c r="L124" s="92"/>
      <c r="M124" s="92"/>
      <c r="N124" s="93"/>
      <c r="O124" s="30" t="s">
        <v>35</v>
      </c>
      <c r="P124" s="47">
        <v>9900051180</v>
      </c>
      <c r="Q124" s="27">
        <v>2</v>
      </c>
      <c r="R124" s="27">
        <v>3</v>
      </c>
      <c r="S124" s="28">
        <v>0</v>
      </c>
      <c r="T124" s="29">
        <f>T125+T129</f>
        <v>126.69999999999999</v>
      </c>
      <c r="U124" s="29">
        <f>U125+U127</f>
        <v>92.8</v>
      </c>
      <c r="V124" s="29">
        <f t="shared" ref="V124" si="19">V125+V129</f>
        <v>94</v>
      </c>
      <c r="W124" s="26"/>
      <c r="X124" s="2"/>
    </row>
    <row r="125" spans="1:24" ht="84">
      <c r="A125" s="92" t="s">
        <v>4</v>
      </c>
      <c r="B125" s="92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3"/>
      <c r="O125" s="30" t="s">
        <v>11</v>
      </c>
      <c r="P125" s="47">
        <v>9900051180</v>
      </c>
      <c r="Q125" s="27">
        <v>2</v>
      </c>
      <c r="R125" s="27">
        <v>3</v>
      </c>
      <c r="S125" s="28">
        <v>100</v>
      </c>
      <c r="T125" s="29">
        <f>T126</f>
        <v>88.3</v>
      </c>
      <c r="U125" s="29">
        <f>U126</f>
        <v>92.1</v>
      </c>
      <c r="V125" s="31">
        <f>V126</f>
        <v>94</v>
      </c>
      <c r="W125" s="26"/>
      <c r="X125" s="2"/>
    </row>
    <row r="126" spans="1:24" ht="36">
      <c r="A126" s="92" t="s">
        <v>2</v>
      </c>
      <c r="B126" s="92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3"/>
      <c r="O126" s="30" t="s">
        <v>34</v>
      </c>
      <c r="P126" s="47">
        <v>9900051180</v>
      </c>
      <c r="Q126" s="27">
        <v>2</v>
      </c>
      <c r="R126" s="27">
        <v>3</v>
      </c>
      <c r="S126" s="28">
        <v>120</v>
      </c>
      <c r="T126" s="29">
        <v>88.3</v>
      </c>
      <c r="U126" s="29">
        <v>92.1</v>
      </c>
      <c r="V126" s="31">
        <v>94</v>
      </c>
      <c r="W126" s="26"/>
      <c r="X126" s="2"/>
    </row>
    <row r="127" spans="1:24" ht="36">
      <c r="A127" s="63"/>
      <c r="B127" s="63"/>
      <c r="C127" s="63"/>
      <c r="D127" s="63"/>
      <c r="E127" s="63"/>
      <c r="F127" s="63"/>
      <c r="G127" s="63"/>
      <c r="H127" s="64"/>
      <c r="I127" s="63"/>
      <c r="J127" s="63"/>
      <c r="K127" s="63"/>
      <c r="L127" s="63"/>
      <c r="M127" s="63"/>
      <c r="N127" s="64"/>
      <c r="O127" s="40" t="s">
        <v>15</v>
      </c>
      <c r="P127" s="47">
        <v>9900051180</v>
      </c>
      <c r="Q127" s="27">
        <v>2</v>
      </c>
      <c r="R127" s="27">
        <v>3</v>
      </c>
      <c r="S127" s="28">
        <v>200</v>
      </c>
      <c r="T127" s="29"/>
      <c r="U127" s="29">
        <f>U128</f>
        <v>0.7</v>
      </c>
      <c r="V127" s="62">
        <f>V128</f>
        <v>0.6</v>
      </c>
      <c r="W127" s="26"/>
      <c r="X127" s="2"/>
    </row>
    <row r="128" spans="1:24" ht="36">
      <c r="A128" s="63"/>
      <c r="B128" s="63"/>
      <c r="C128" s="63"/>
      <c r="D128" s="63"/>
      <c r="E128" s="63"/>
      <c r="F128" s="63"/>
      <c r="G128" s="63"/>
      <c r="H128" s="64"/>
      <c r="I128" s="63"/>
      <c r="J128" s="63"/>
      <c r="K128" s="63"/>
      <c r="L128" s="63"/>
      <c r="M128" s="63"/>
      <c r="N128" s="64"/>
      <c r="O128" s="40" t="s">
        <v>14</v>
      </c>
      <c r="P128" s="47">
        <v>9900051180</v>
      </c>
      <c r="Q128" s="27">
        <v>2</v>
      </c>
      <c r="R128" s="27">
        <v>3</v>
      </c>
      <c r="S128" s="28">
        <v>240</v>
      </c>
      <c r="T128" s="29"/>
      <c r="U128" s="29">
        <v>0.7</v>
      </c>
      <c r="V128" s="62">
        <v>0.6</v>
      </c>
      <c r="W128" s="26"/>
      <c r="X128" s="2"/>
    </row>
    <row r="129" spans="1:24" ht="15">
      <c r="A129" s="45"/>
      <c r="B129" s="11"/>
      <c r="C129" s="10"/>
      <c r="D129" s="9"/>
      <c r="E129" s="8"/>
      <c r="F129" s="8"/>
      <c r="G129" s="8"/>
      <c r="H129" s="12"/>
      <c r="I129" s="92" t="s">
        <v>1</v>
      </c>
      <c r="J129" s="92"/>
      <c r="K129" s="92"/>
      <c r="L129" s="92"/>
      <c r="M129" s="92"/>
      <c r="N129" s="93"/>
      <c r="O129" s="65" t="s">
        <v>81</v>
      </c>
      <c r="P129" s="47">
        <v>1010000000</v>
      </c>
      <c r="Q129" s="27">
        <v>3</v>
      </c>
      <c r="R129" s="27">
        <v>10</v>
      </c>
      <c r="S129" s="28"/>
      <c r="T129" s="29">
        <f>T130+T133</f>
        <v>38.4</v>
      </c>
      <c r="U129" s="29">
        <f t="shared" ref="U129:V129" si="20">U130</f>
        <v>0</v>
      </c>
      <c r="V129" s="29">
        <f t="shared" si="20"/>
        <v>0</v>
      </c>
      <c r="W129" s="26"/>
      <c r="X129" s="2"/>
    </row>
    <row r="130" spans="1:24" ht="127.5">
      <c r="A130" s="45"/>
      <c r="B130" s="11"/>
      <c r="C130" s="10"/>
      <c r="D130" s="9"/>
      <c r="E130" s="8"/>
      <c r="F130" s="8"/>
      <c r="G130" s="8"/>
      <c r="H130" s="8"/>
      <c r="I130" s="43"/>
      <c r="J130" s="92" t="s">
        <v>0</v>
      </c>
      <c r="K130" s="92"/>
      <c r="L130" s="92"/>
      <c r="M130" s="92"/>
      <c r="N130" s="93"/>
      <c r="O130" s="65" t="s">
        <v>78</v>
      </c>
      <c r="P130" s="47">
        <v>1010770330</v>
      </c>
      <c r="Q130" s="27">
        <v>3</v>
      </c>
      <c r="R130" s="27">
        <v>10</v>
      </c>
      <c r="S130" s="28"/>
      <c r="T130" s="29">
        <f>T131</f>
        <v>36.4</v>
      </c>
      <c r="U130" s="29"/>
      <c r="V130" s="31"/>
      <c r="W130" s="26"/>
      <c r="X130" s="2"/>
    </row>
    <row r="131" spans="1:24" ht="43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6"/>
      <c r="M131" s="6"/>
      <c r="N131" s="6"/>
      <c r="O131" s="40" t="s">
        <v>15</v>
      </c>
      <c r="P131" s="47">
        <v>1010770330</v>
      </c>
      <c r="Q131" s="27">
        <v>3</v>
      </c>
      <c r="R131" s="77">
        <v>10</v>
      </c>
      <c r="S131" s="78">
        <v>200</v>
      </c>
      <c r="T131" s="77">
        <f>T132</f>
        <v>36.4</v>
      </c>
      <c r="U131" s="67"/>
      <c r="V131" s="67"/>
      <c r="W131" s="2"/>
      <c r="X131" s="2"/>
    </row>
    <row r="132" spans="1:24" ht="4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3"/>
      <c r="N132" s="3"/>
      <c r="O132" s="69" t="s">
        <v>14</v>
      </c>
      <c r="P132" s="70">
        <v>1010770330</v>
      </c>
      <c r="Q132" s="71">
        <v>3</v>
      </c>
      <c r="R132" s="79">
        <v>10</v>
      </c>
      <c r="S132" s="79">
        <v>240</v>
      </c>
      <c r="T132" s="79">
        <v>36.4</v>
      </c>
      <c r="U132" s="72"/>
      <c r="V132" s="72"/>
      <c r="W132" s="2"/>
      <c r="X132" s="2"/>
    </row>
    <row r="133" spans="1:24" ht="137.25" customHeight="1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73"/>
      <c r="L133" s="68"/>
      <c r="M133" s="68"/>
      <c r="N133" s="68"/>
      <c r="O133" s="65" t="s">
        <v>78</v>
      </c>
      <c r="P133" s="76" t="s">
        <v>82</v>
      </c>
      <c r="Q133" s="71">
        <v>3</v>
      </c>
      <c r="R133" s="79">
        <v>10</v>
      </c>
      <c r="S133" s="80"/>
      <c r="T133" s="81">
        <f>T134</f>
        <v>2</v>
      </c>
      <c r="U133" s="75"/>
      <c r="V133" s="75"/>
      <c r="W133" s="2"/>
      <c r="X133" s="2"/>
    </row>
    <row r="134" spans="1:24" ht="36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40" t="s">
        <v>15</v>
      </c>
      <c r="P134" s="76" t="s">
        <v>82</v>
      </c>
      <c r="Q134" s="71">
        <v>3</v>
      </c>
      <c r="R134" s="79">
        <v>10</v>
      </c>
      <c r="S134" s="82">
        <v>200</v>
      </c>
      <c r="T134" s="83">
        <f>T135</f>
        <v>2</v>
      </c>
      <c r="U134" s="74"/>
      <c r="V134" s="74"/>
    </row>
    <row r="135" spans="1:24" ht="36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86"/>
      <c r="O135" s="87" t="s">
        <v>14</v>
      </c>
      <c r="P135" s="76" t="s">
        <v>82</v>
      </c>
      <c r="Q135" s="27">
        <v>3</v>
      </c>
      <c r="R135" s="88">
        <v>10</v>
      </c>
      <c r="S135" s="82">
        <v>240</v>
      </c>
      <c r="T135" s="83">
        <v>2</v>
      </c>
      <c r="U135" s="74"/>
      <c r="V135" s="74"/>
    </row>
    <row r="136" spans="1:24" ht="114.75">
      <c r="O136" s="65" t="s">
        <v>79</v>
      </c>
      <c r="P136" s="57">
        <v>1620470370</v>
      </c>
      <c r="Q136" s="32">
        <v>1</v>
      </c>
      <c r="R136" s="32">
        <v>13</v>
      </c>
      <c r="S136" s="33"/>
      <c r="T136" s="54">
        <f>T137</f>
        <v>250</v>
      </c>
      <c r="U136" s="54"/>
      <c r="V136" s="54"/>
    </row>
    <row r="137" spans="1:24" ht="36.75">
      <c r="O137" s="30" t="s">
        <v>15</v>
      </c>
      <c r="P137" s="57">
        <v>1620470370</v>
      </c>
      <c r="Q137" s="32">
        <v>1</v>
      </c>
      <c r="R137" s="32">
        <v>13</v>
      </c>
      <c r="S137" s="33">
        <v>200</v>
      </c>
      <c r="T137" s="54">
        <f>T138</f>
        <v>250</v>
      </c>
      <c r="U137" s="54"/>
      <c r="V137" s="54"/>
    </row>
    <row r="138" spans="1:24" ht="36.75">
      <c r="O138" s="30" t="s">
        <v>14</v>
      </c>
      <c r="P138" s="57">
        <v>1620470370</v>
      </c>
      <c r="Q138" s="32">
        <v>1</v>
      </c>
      <c r="R138" s="32">
        <v>13</v>
      </c>
      <c r="S138" s="33">
        <v>240</v>
      </c>
      <c r="T138" s="54">
        <v>250</v>
      </c>
      <c r="U138" s="54"/>
      <c r="V138" s="54"/>
    </row>
    <row r="139" spans="1:24" ht="114.75">
      <c r="O139" s="65" t="s">
        <v>79</v>
      </c>
      <c r="P139" s="66" t="s">
        <v>80</v>
      </c>
      <c r="Q139" s="32">
        <v>1</v>
      </c>
      <c r="R139" s="32">
        <v>13</v>
      </c>
      <c r="S139" s="33"/>
      <c r="T139" s="54">
        <f>T140</f>
        <v>2.5252500000000002</v>
      </c>
      <c r="U139" s="54"/>
      <c r="V139" s="54"/>
    </row>
    <row r="140" spans="1:24" ht="36.75">
      <c r="O140" s="30" t="s">
        <v>15</v>
      </c>
      <c r="P140" s="66" t="s">
        <v>80</v>
      </c>
      <c r="Q140" s="32">
        <v>1</v>
      </c>
      <c r="R140" s="32">
        <v>13</v>
      </c>
      <c r="S140" s="33">
        <v>200</v>
      </c>
      <c r="T140" s="54">
        <f>T141</f>
        <v>2.5252500000000002</v>
      </c>
      <c r="U140" s="54"/>
      <c r="V140" s="54"/>
    </row>
    <row r="141" spans="1:24" ht="36.75">
      <c r="O141" s="30" t="s">
        <v>15</v>
      </c>
      <c r="P141" s="66" t="s">
        <v>80</v>
      </c>
      <c r="Q141" s="32">
        <v>1</v>
      </c>
      <c r="R141" s="32">
        <v>13</v>
      </c>
      <c r="S141" s="33">
        <v>240</v>
      </c>
      <c r="T141" s="54">
        <v>2.5252500000000002</v>
      </c>
      <c r="U141" s="54"/>
      <c r="V141" s="54"/>
    </row>
    <row r="142" spans="1:24">
      <c r="O142" s="74"/>
      <c r="P142" s="89"/>
      <c r="Q142" s="74"/>
      <c r="R142" s="74"/>
      <c r="S142" s="74"/>
      <c r="T142" s="74"/>
      <c r="U142" s="74"/>
      <c r="V142" s="74"/>
    </row>
    <row r="143" spans="1:24">
      <c r="O143" s="74"/>
      <c r="P143" s="89"/>
      <c r="Q143" s="74"/>
      <c r="R143" s="74"/>
      <c r="S143" s="74"/>
      <c r="T143" s="74"/>
      <c r="U143" s="74"/>
      <c r="V143" s="74"/>
    </row>
    <row r="144" spans="1:24">
      <c r="O144" s="74"/>
      <c r="P144" s="89"/>
      <c r="Q144" s="74"/>
      <c r="R144" s="74"/>
      <c r="S144" s="74"/>
      <c r="T144" s="74"/>
      <c r="U144" s="74"/>
      <c r="V144" s="74"/>
    </row>
  </sheetData>
  <mergeCells count="79">
    <mergeCell ref="J25:N25"/>
    <mergeCell ref="O1:V1"/>
    <mergeCell ref="O2:V2"/>
    <mergeCell ref="S3:V3"/>
    <mergeCell ref="O4:V4"/>
    <mergeCell ref="O5:V5"/>
    <mergeCell ref="O7:V7"/>
    <mergeCell ref="O9:V9"/>
    <mergeCell ref="A12:N12"/>
    <mergeCell ref="A22:N22"/>
    <mergeCell ref="A23:N23"/>
    <mergeCell ref="I24:N24"/>
    <mergeCell ref="J43:N43"/>
    <mergeCell ref="A26:N26"/>
    <mergeCell ref="A27:N27"/>
    <mergeCell ref="I28:N28"/>
    <mergeCell ref="J29:N29"/>
    <mergeCell ref="I30:N30"/>
    <mergeCell ref="J31:N31"/>
    <mergeCell ref="I32:N32"/>
    <mergeCell ref="A37:N37"/>
    <mergeCell ref="A38:N38"/>
    <mergeCell ref="I39:N39"/>
    <mergeCell ref="A60:N60"/>
    <mergeCell ref="A44:N44"/>
    <mergeCell ref="A45:N45"/>
    <mergeCell ref="I46:N46"/>
    <mergeCell ref="J47:N47"/>
    <mergeCell ref="A48:N48"/>
    <mergeCell ref="I49:N49"/>
    <mergeCell ref="J50:N50"/>
    <mergeCell ref="A54:N54"/>
    <mergeCell ref="A55:N55"/>
    <mergeCell ref="I56:N56"/>
    <mergeCell ref="J57:N57"/>
    <mergeCell ref="A73:N73"/>
    <mergeCell ref="A61:N61"/>
    <mergeCell ref="I62:N62"/>
    <mergeCell ref="J63:N63"/>
    <mergeCell ref="A64:N64"/>
    <mergeCell ref="A65:N65"/>
    <mergeCell ref="I66:N66"/>
    <mergeCell ref="J67:N67"/>
    <mergeCell ref="A68:N68"/>
    <mergeCell ref="A69:N69"/>
    <mergeCell ref="I70:N70"/>
    <mergeCell ref="J71:N71"/>
    <mergeCell ref="A90:N90"/>
    <mergeCell ref="A74:N74"/>
    <mergeCell ref="I75:N75"/>
    <mergeCell ref="J76:N76"/>
    <mergeCell ref="A77:N77"/>
    <mergeCell ref="I78:N78"/>
    <mergeCell ref="J79:N79"/>
    <mergeCell ref="A80:N80"/>
    <mergeCell ref="A81:N81"/>
    <mergeCell ref="I82:N82"/>
    <mergeCell ref="J83:N83"/>
    <mergeCell ref="A89:N89"/>
    <mergeCell ref="J113:N113"/>
    <mergeCell ref="I91:N91"/>
    <mergeCell ref="J92:N92"/>
    <mergeCell ref="A99:N99"/>
    <mergeCell ref="A100:N100"/>
    <mergeCell ref="I101:N101"/>
    <mergeCell ref="J102:N102"/>
    <mergeCell ref="A104:N104"/>
    <mergeCell ref="A105:N105"/>
    <mergeCell ref="I106:N106"/>
    <mergeCell ref="J107:N107"/>
    <mergeCell ref="I108:N108"/>
    <mergeCell ref="I129:N129"/>
    <mergeCell ref="J130:N130"/>
    <mergeCell ref="A121:N121"/>
    <mergeCell ref="A122:N122"/>
    <mergeCell ref="I123:N123"/>
    <mergeCell ref="J124:N124"/>
    <mergeCell ref="A125:N125"/>
    <mergeCell ref="A126:N126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2019-09-19T07:12:50Z</cp:lastPrinted>
  <dcterms:created xsi:type="dcterms:W3CDTF">2015-12-17T03:28:53Z</dcterms:created>
  <dcterms:modified xsi:type="dcterms:W3CDTF">2019-09-19T07:12:52Z</dcterms:modified>
</cp:coreProperties>
</file>